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14_令和２年度　契約原義（令和２年度契約終了）\01_作業中（2019年度作成）\04_物品購入\02_一般競争\【WTO】函館（事）他５官署　電球（ＪＦ　６．６Ａ　４５ＷＳ）他１２１品目購入\入札公告　様式　改\"/>
    </mc:Choice>
  </mc:AlternateContent>
  <xr:revisionPtr revIDLastSave="0" documentId="13_ncr:1_{8A32EBD6-4B34-4168-8D39-EFC0A700E98B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5" i="1"/>
  <c r="L128" i="1" l="1"/>
  <c r="L127" i="1"/>
  <c r="J128" i="1" l="1"/>
  <c r="L129" i="1" l="1"/>
  <c r="L130" i="1" s="1"/>
</calcChain>
</file>

<file path=xl/sharedStrings.xml><?xml version="1.0" encoding="utf-8"?>
<sst xmlns="http://schemas.openxmlformats.org/spreadsheetml/2006/main" count="390" uniqueCount="163">
  <si>
    <t>品　目</t>
  </si>
  <si>
    <t>規　格</t>
  </si>
  <si>
    <t>単　価</t>
  </si>
  <si>
    <t>合　価</t>
  </si>
  <si>
    <t>摘　要</t>
  </si>
  <si>
    <t>消費税及び地方消費税の額</t>
  </si>
  <si>
    <t>合　　計</t>
  </si>
  <si>
    <t>小　　計</t>
    <rPh sb="0" eb="1">
      <t>ショウ</t>
    </rPh>
    <rPh sb="3" eb="4">
      <t>ケイ</t>
    </rPh>
    <phoneticPr fontId="3"/>
  </si>
  <si>
    <t>％</t>
  </si>
  <si>
    <t>単位</t>
    <rPh sb="0" eb="2">
      <t>タンイ</t>
    </rPh>
    <phoneticPr fontId="3"/>
  </si>
  <si>
    <t>数量</t>
    <rPh sb="0" eb="1">
      <t>カズ</t>
    </rPh>
    <rPh sb="1" eb="2">
      <t>リョウ</t>
    </rPh>
    <phoneticPr fontId="3"/>
  </si>
  <si>
    <t>稚内</t>
    <rPh sb="0" eb="2">
      <t>ワッカナイ</t>
    </rPh>
    <phoneticPr fontId="3"/>
  </si>
  <si>
    <t>釧路</t>
    <rPh sb="0" eb="2">
      <t>クシロ</t>
    </rPh>
    <phoneticPr fontId="3"/>
  </si>
  <si>
    <t>函館</t>
    <rPh sb="0" eb="2">
      <t>ハコダテ</t>
    </rPh>
    <phoneticPr fontId="3"/>
  </si>
  <si>
    <t>新潟</t>
    <rPh sb="0" eb="2">
      <t>ニイガタ</t>
    </rPh>
    <phoneticPr fontId="3"/>
  </si>
  <si>
    <t>東京</t>
    <rPh sb="0" eb="2">
      <t>トウキョウ</t>
    </rPh>
    <phoneticPr fontId="3"/>
  </si>
  <si>
    <t>灯体A</t>
  </si>
  <si>
    <t>個</t>
  </si>
  <si>
    <t>灯体B</t>
  </si>
  <si>
    <t>光学ﾕﾆｯﾄ</t>
  </si>
  <si>
    <t>ﾘﾝｸﾞｶﾞﾗｽ</t>
  </si>
  <si>
    <t>ｶﾊﾞｰ部</t>
  </si>
  <si>
    <t>ｶﾊﾞｰ締付ﾘﾝｸﾞ</t>
  </si>
  <si>
    <t>OﾘﾝｸﾞｶﾞｽｹｯﾄA</t>
  </si>
  <si>
    <t>OﾘﾝｸﾞｶﾞｽｹｯﾄB</t>
  </si>
  <si>
    <t>購入
合計</t>
    <rPh sb="0" eb="2">
      <t>コウニュウ</t>
    </rPh>
    <rPh sb="3" eb="5">
      <t>ゴウケイ</t>
    </rPh>
    <phoneticPr fontId="3"/>
  </si>
  <si>
    <t>別紙（内訳書）</t>
    <rPh sb="0" eb="2">
      <t>ベッシ</t>
    </rPh>
    <rPh sb="3" eb="6">
      <t>ウチワケショ</t>
    </rPh>
    <phoneticPr fontId="3"/>
  </si>
  <si>
    <t>三沢</t>
    <rPh sb="0" eb="2">
      <t>ミサワ</t>
    </rPh>
    <phoneticPr fontId="3"/>
  </si>
  <si>
    <t>数量</t>
    <rPh sb="0" eb="2">
      <t>スウリョウ</t>
    </rPh>
    <phoneticPr fontId="3"/>
  </si>
  <si>
    <t>電球</t>
  </si>
  <si>
    <t>JF 6.6A 45WS</t>
  </si>
  <si>
    <t>JF 6.6A 65WSF</t>
  </si>
  <si>
    <t>JF 6.6A 65WSF3</t>
  </si>
  <si>
    <t>JF 6.6A 100WSF3</t>
  </si>
  <si>
    <t>JF 6.6A 150WSF3</t>
  </si>
  <si>
    <t>JF 6.6A 200WSF3</t>
  </si>
  <si>
    <t>JF 6.6A 275WSF3</t>
  </si>
  <si>
    <t>反射鏡付ﾊﾛｹﾞﾝﾗﾝﾌﾟ</t>
  </si>
  <si>
    <t>JFR 6.6A 50WS3</t>
  </si>
  <si>
    <t>JFR 6.6A 105W3</t>
  </si>
  <si>
    <t>LU1-7D灯体</t>
  </si>
  <si>
    <t>白</t>
  </si>
  <si>
    <t>LU1-91D灯体</t>
  </si>
  <si>
    <t>黄</t>
  </si>
  <si>
    <t>LB1-91D灯体</t>
  </si>
  <si>
    <t>黄/緑 1P</t>
  </si>
  <si>
    <t>LB1-92D灯体</t>
  </si>
  <si>
    <t>緑/緑 2P</t>
  </si>
  <si>
    <t>黄/黄 2P</t>
  </si>
  <si>
    <t>LU1-81D灯体</t>
  </si>
  <si>
    <t>緑</t>
  </si>
  <si>
    <t>LB1-81D灯体</t>
  </si>
  <si>
    <t>黄/緑</t>
  </si>
  <si>
    <t>黄/黄</t>
  </si>
  <si>
    <t>LB1-82D灯体</t>
  </si>
  <si>
    <t>上部灯体</t>
  </si>
  <si>
    <t>F8-W   （FMB-839WEⅢ共通）</t>
  </si>
  <si>
    <t>ﾌﾟﾘｽﾞﾑ</t>
  </si>
  <si>
    <t>F8-S   （FMB-839SEⅢ共通）</t>
  </si>
  <si>
    <t>ﾌﾟﾘｽﾞﾑｶﾞｽｹｯﾄ</t>
  </si>
  <si>
    <t>ﾌﾟﾘｽﾞﾑｶﾞｰﾄﾞ</t>
  </si>
  <si>
    <t>ﾌﾟﾘｽﾞﾑ押え金具</t>
  </si>
  <si>
    <t>F8-A-S</t>
  </si>
  <si>
    <t>F8-B-S</t>
  </si>
  <si>
    <t>ﾌｨﾙﾀﾎﾙﾀﾞｰ</t>
  </si>
  <si>
    <t>F8-S</t>
  </si>
  <si>
    <t>灯体ｶﾊﾞｰ</t>
  </si>
  <si>
    <t>F8-R</t>
  </si>
  <si>
    <t>F8-D1P</t>
  </si>
  <si>
    <t>F8-D2P</t>
  </si>
  <si>
    <t>灯体ｶﾊﾞｰU</t>
  </si>
  <si>
    <t>F8EⅢ-U</t>
  </si>
  <si>
    <t>灯体ｶﾊﾞｰS   2P</t>
  </si>
  <si>
    <t>F8EⅢ-S   2P</t>
  </si>
  <si>
    <t>灯体ｶﾊﾞｰW   2P</t>
  </si>
  <si>
    <t>F8EⅢ-W   2P</t>
  </si>
  <si>
    <t>中継端子B</t>
  </si>
  <si>
    <t>LB1-DSE   1P</t>
  </si>
  <si>
    <t>受電端子B</t>
  </si>
  <si>
    <t>L1型、(Dｼﾘｰｽﾞ共通)</t>
  </si>
  <si>
    <t>受電端子C</t>
  </si>
  <si>
    <t>L1-DSE</t>
  </si>
  <si>
    <t>ﾌﾟﾗｸﾞ付ﾘｰﾄﾞ線ﾕﾆｯﾄB</t>
  </si>
  <si>
    <t>WL1､3</t>
  </si>
  <si>
    <t>ﾌﾟﾗｸﾞ付ﾘｰﾄﾞ線ﾕﾆｯﾄD</t>
  </si>
  <si>
    <t>L3D、6D/7D</t>
  </si>
  <si>
    <t>LEDﾕﾆｯﾄ</t>
  </si>
  <si>
    <t>緑 F8E-3SG</t>
  </si>
  <si>
    <t>緑 F8E-3WG</t>
  </si>
  <si>
    <t>黄 F8E-3WY</t>
  </si>
  <si>
    <t>緑 F8E-1SG</t>
  </si>
  <si>
    <t>黄 F8E-1SY</t>
  </si>
  <si>
    <t>緑 F8E-1WG</t>
  </si>
  <si>
    <t>黄 F8E-1WY</t>
  </si>
  <si>
    <t>点灯ﾕﾆｯﾄ</t>
  </si>
  <si>
    <t>U-EPT7AA3A</t>
  </si>
  <si>
    <t>S-EPT15AA3B</t>
  </si>
  <si>
    <t>W-EPT15AA3B</t>
  </si>
  <si>
    <t>2P-EPT7AA3C</t>
  </si>
  <si>
    <t>U-EPT7AB2A</t>
  </si>
  <si>
    <t>S-EPT10AB2B</t>
  </si>
  <si>
    <t>W-EPT10AB2B</t>
  </si>
  <si>
    <t>白 L1D-67W</t>
  </si>
  <si>
    <t>L1D-7W</t>
  </si>
  <si>
    <t>LU1-93DSE灯体</t>
  </si>
  <si>
    <t>赤</t>
  </si>
  <si>
    <t>LU1-93DSEⅠ灯体</t>
  </si>
  <si>
    <t>ﾌｨﾙﾀ</t>
  </si>
  <si>
    <t>F2 黄ﾀﾞｲｸﾛ</t>
  </si>
  <si>
    <t>LU3-1D灯体</t>
  </si>
  <si>
    <t>LU3-2D灯体</t>
  </si>
  <si>
    <t>LU3-3D灯体</t>
  </si>
  <si>
    <t>LU3-4D灯体</t>
  </si>
  <si>
    <t>L3-U</t>
  </si>
  <si>
    <t>ﾌﾞﾛｯｸﾚﾝｽﾞ</t>
  </si>
  <si>
    <t>L3-D</t>
  </si>
  <si>
    <t>ﾚﾝｽﾞｶﾞｽｹｯﾄ</t>
  </si>
  <si>
    <t>ﾚﾝｽﾞｶﾞｰﾄﾞ</t>
  </si>
  <si>
    <t>ﾚﾝｽﾞ押え金具</t>
  </si>
  <si>
    <t>F2 L3</t>
  </si>
  <si>
    <t>ﾗﾝﾌﾟﾎﾙﾀﾞｰ</t>
  </si>
  <si>
    <t>L3D-1P</t>
  </si>
  <si>
    <t>受電端子</t>
  </si>
  <si>
    <t>L1､3</t>
  </si>
  <si>
    <t>LEDユニット</t>
  </si>
  <si>
    <t>白   L3D-1W</t>
  </si>
  <si>
    <t>赤   L3D-2R</t>
  </si>
  <si>
    <t>緑   L3D-2G</t>
  </si>
  <si>
    <t>LED取付金具</t>
  </si>
  <si>
    <t>A</t>
  </si>
  <si>
    <t>点灯ユニット</t>
  </si>
  <si>
    <t>L3D-1W</t>
  </si>
  <si>
    <t>L3D-2R</t>
  </si>
  <si>
    <t>L3D-2G</t>
  </si>
  <si>
    <t>FMU</t>
  </si>
  <si>
    <t>FMB</t>
  </si>
  <si>
    <t>FM</t>
  </si>
  <si>
    <t>FMU-38・38Ⅱ</t>
  </si>
  <si>
    <t>FMB-37・37Ⅱ</t>
  </si>
  <si>
    <t>FM 黄ﾀﾞｲｸﾛ</t>
  </si>
  <si>
    <t>FM 1P</t>
  </si>
  <si>
    <t>FMB 1P</t>
  </si>
  <si>
    <t>ｶﾞｽｹｯﾄA</t>
  </si>
  <si>
    <t>ｶﾞｽｹｯﾄB</t>
  </si>
  <si>
    <t>FLU-9A</t>
  </si>
  <si>
    <t>FLB-39S</t>
  </si>
  <si>
    <t>FLB-39W</t>
  </si>
  <si>
    <t>FLB-9B</t>
  </si>
  <si>
    <t>FL-39</t>
  </si>
  <si>
    <t>FLU-39S</t>
  </si>
  <si>
    <t>FLU-39W</t>
  </si>
  <si>
    <t>FL 黄ﾀﾞｲｸﾛ</t>
  </si>
  <si>
    <t>FL9</t>
  </si>
  <si>
    <t>FL39</t>
  </si>
  <si>
    <t>FL</t>
  </si>
  <si>
    <t>調整ﾘﾝｸﾞ</t>
  </si>
  <si>
    <t>FMUⅡ</t>
  </si>
  <si>
    <t>緑 F8EⅢ-3SG</t>
  </si>
  <si>
    <t>F8EⅢ-S</t>
  </si>
  <si>
    <t>F8-A-W（FMB-839WEⅢ共通）</t>
    <phoneticPr fontId="3"/>
  </si>
  <si>
    <t>F8-B-W（FMB-839WEⅢ共通）</t>
    <phoneticPr fontId="3"/>
  </si>
  <si>
    <t>F8-A-S（FMB-839SEⅢ(WEⅢ)共通）</t>
    <phoneticPr fontId="3"/>
  </si>
  <si>
    <t>F8-B-S（FMB-839SEⅢ(WEⅢ)共通）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</si>
</sst>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[$¥-411]#,##0;[$¥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77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6" fontId="2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showZeros="0" tabSelected="1" topLeftCell="A121" zoomScaleNormal="100" workbookViewId="0">
      <selection activeCell="A129" sqref="A129"/>
    </sheetView>
  </sheetViews>
  <sheetFormatPr defaultColWidth="9" defaultRowHeight="13.5" x14ac:dyDescent="0.15"/>
  <cols>
    <col min="1" max="1" width="8" style="2" customWidth="1"/>
    <col min="2" max="2" width="12.25" style="2" customWidth="1"/>
    <col min="3" max="3" width="5.875" customWidth="1"/>
    <col min="4" max="10" width="6.625" customWidth="1"/>
    <col min="11" max="12" width="9.625" customWidth="1"/>
    <col min="13" max="13" width="8.25" customWidth="1"/>
  </cols>
  <sheetData>
    <row r="1" spans="1:13" ht="21" customHeight="1" x14ac:dyDescent="0.15">
      <c r="A1" s="1" t="s">
        <v>26</v>
      </c>
    </row>
    <row r="2" spans="1:13" ht="21" customHeight="1" x14ac:dyDescent="0.15">
      <c r="A2" s="3"/>
    </row>
    <row r="3" spans="1:13" ht="21.2" customHeight="1" x14ac:dyDescent="0.15">
      <c r="A3" s="14" t="s">
        <v>0</v>
      </c>
      <c r="B3" s="14" t="s">
        <v>1</v>
      </c>
      <c r="C3" s="13" t="s">
        <v>9</v>
      </c>
      <c r="D3" s="4" t="s">
        <v>11</v>
      </c>
      <c r="E3" s="4" t="s">
        <v>12</v>
      </c>
      <c r="F3" s="4" t="s">
        <v>13</v>
      </c>
      <c r="G3" s="4" t="s">
        <v>27</v>
      </c>
      <c r="H3" s="4" t="s">
        <v>14</v>
      </c>
      <c r="I3" s="4" t="s">
        <v>15</v>
      </c>
      <c r="J3" s="13" t="s">
        <v>25</v>
      </c>
      <c r="K3" s="13" t="s">
        <v>2</v>
      </c>
      <c r="L3" s="13" t="s">
        <v>3</v>
      </c>
      <c r="M3" s="13" t="s">
        <v>4</v>
      </c>
    </row>
    <row r="4" spans="1:13" ht="21.2" customHeight="1" x14ac:dyDescent="0.15">
      <c r="A4" s="14"/>
      <c r="B4" s="14"/>
      <c r="C4" s="13"/>
      <c r="D4" s="4" t="s">
        <v>10</v>
      </c>
      <c r="E4" s="4" t="s">
        <v>10</v>
      </c>
      <c r="F4" s="4" t="s">
        <v>10</v>
      </c>
      <c r="G4" s="4" t="s">
        <v>28</v>
      </c>
      <c r="H4" s="4" t="s">
        <v>10</v>
      </c>
      <c r="I4" s="4" t="s">
        <v>10</v>
      </c>
      <c r="J4" s="13"/>
      <c r="K4" s="13"/>
      <c r="L4" s="13"/>
      <c r="M4" s="13"/>
    </row>
    <row r="5" spans="1:13" ht="26.1" customHeight="1" x14ac:dyDescent="0.15">
      <c r="A5" s="5" t="s">
        <v>29</v>
      </c>
      <c r="B5" s="5" t="s">
        <v>30</v>
      </c>
      <c r="C5" s="4" t="s">
        <v>17</v>
      </c>
      <c r="D5" s="6">
        <v>0</v>
      </c>
      <c r="E5" s="6">
        <v>0</v>
      </c>
      <c r="F5" s="6">
        <v>63</v>
      </c>
      <c r="G5" s="6">
        <v>0</v>
      </c>
      <c r="H5" s="6">
        <v>5</v>
      </c>
      <c r="I5" s="6">
        <v>523</v>
      </c>
      <c r="J5" s="6">
        <f>SUM(D5:I5)</f>
        <v>591</v>
      </c>
      <c r="K5" s="7"/>
      <c r="L5" s="7">
        <f>J5*K5</f>
        <v>0</v>
      </c>
      <c r="M5" s="8"/>
    </row>
    <row r="6" spans="1:13" ht="26.1" customHeight="1" x14ac:dyDescent="0.15">
      <c r="A6" s="5" t="s">
        <v>29</v>
      </c>
      <c r="B6" s="5" t="s">
        <v>31</v>
      </c>
      <c r="C6" s="4" t="s">
        <v>17</v>
      </c>
      <c r="D6" s="6">
        <v>0</v>
      </c>
      <c r="E6" s="6">
        <v>0</v>
      </c>
      <c r="F6" s="6">
        <v>41</v>
      </c>
      <c r="G6" s="6">
        <v>0</v>
      </c>
      <c r="H6" s="6">
        <v>0</v>
      </c>
      <c r="I6" s="6">
        <v>163</v>
      </c>
      <c r="J6" s="6">
        <f t="shared" ref="J6:J69" si="0">SUM(D6:I6)</f>
        <v>204</v>
      </c>
      <c r="K6" s="7"/>
      <c r="L6" s="7">
        <f t="shared" ref="L6:L52" si="1">J6*K6</f>
        <v>0</v>
      </c>
      <c r="M6" s="8"/>
    </row>
    <row r="7" spans="1:13" ht="26.1" customHeight="1" x14ac:dyDescent="0.15">
      <c r="A7" s="5" t="s">
        <v>29</v>
      </c>
      <c r="B7" s="5" t="s">
        <v>32</v>
      </c>
      <c r="C7" s="4" t="s">
        <v>17</v>
      </c>
      <c r="D7" s="6">
        <v>0</v>
      </c>
      <c r="E7" s="6">
        <v>16</v>
      </c>
      <c r="F7" s="6">
        <v>10</v>
      </c>
      <c r="G7" s="6">
        <v>0</v>
      </c>
      <c r="H7" s="6">
        <v>0</v>
      </c>
      <c r="I7" s="6">
        <v>4609</v>
      </c>
      <c r="J7" s="6">
        <f t="shared" si="0"/>
        <v>4635</v>
      </c>
      <c r="K7" s="7"/>
      <c r="L7" s="7">
        <f t="shared" si="1"/>
        <v>0</v>
      </c>
      <c r="M7" s="8"/>
    </row>
    <row r="8" spans="1:13" ht="26.1" customHeight="1" x14ac:dyDescent="0.15">
      <c r="A8" s="5" t="s">
        <v>29</v>
      </c>
      <c r="B8" s="5" t="s">
        <v>33</v>
      </c>
      <c r="C8" s="4" t="s">
        <v>17</v>
      </c>
      <c r="D8" s="6">
        <v>43</v>
      </c>
      <c r="E8" s="6">
        <v>290</v>
      </c>
      <c r="F8" s="6">
        <v>153</v>
      </c>
      <c r="G8" s="6">
        <v>0</v>
      </c>
      <c r="H8" s="6">
        <v>17</v>
      </c>
      <c r="I8" s="6">
        <v>1425</v>
      </c>
      <c r="J8" s="6">
        <f t="shared" si="0"/>
        <v>1928</v>
      </c>
      <c r="K8" s="7"/>
      <c r="L8" s="7">
        <f t="shared" si="1"/>
        <v>0</v>
      </c>
      <c r="M8" s="8"/>
    </row>
    <row r="9" spans="1:13" ht="26.1" customHeight="1" x14ac:dyDescent="0.15">
      <c r="A9" s="5" t="s">
        <v>29</v>
      </c>
      <c r="B9" s="5" t="s">
        <v>34</v>
      </c>
      <c r="C9" s="4" t="s">
        <v>17</v>
      </c>
      <c r="D9" s="6">
        <v>19</v>
      </c>
      <c r="E9" s="6">
        <v>62</v>
      </c>
      <c r="F9" s="6">
        <v>74</v>
      </c>
      <c r="G9" s="6">
        <v>0</v>
      </c>
      <c r="H9" s="6">
        <v>16</v>
      </c>
      <c r="I9" s="6">
        <v>88</v>
      </c>
      <c r="J9" s="6">
        <f t="shared" si="0"/>
        <v>259</v>
      </c>
      <c r="K9" s="7"/>
      <c r="L9" s="7">
        <f t="shared" si="1"/>
        <v>0</v>
      </c>
      <c r="M9" s="8"/>
    </row>
    <row r="10" spans="1:13" ht="26.1" customHeight="1" x14ac:dyDescent="0.15">
      <c r="A10" s="5" t="s">
        <v>29</v>
      </c>
      <c r="B10" s="5" t="s">
        <v>35</v>
      </c>
      <c r="C10" s="4" t="s">
        <v>17</v>
      </c>
      <c r="D10" s="6">
        <v>6</v>
      </c>
      <c r="E10" s="6">
        <v>8</v>
      </c>
      <c r="F10" s="6">
        <v>9</v>
      </c>
      <c r="G10" s="6">
        <v>0</v>
      </c>
      <c r="H10" s="6">
        <v>5</v>
      </c>
      <c r="I10" s="6">
        <v>16</v>
      </c>
      <c r="J10" s="6">
        <f t="shared" si="0"/>
        <v>44</v>
      </c>
      <c r="K10" s="7"/>
      <c r="L10" s="7">
        <f t="shared" si="1"/>
        <v>0</v>
      </c>
      <c r="M10" s="8"/>
    </row>
    <row r="11" spans="1:13" ht="26.1" customHeight="1" x14ac:dyDescent="0.15">
      <c r="A11" s="5" t="s">
        <v>29</v>
      </c>
      <c r="B11" s="5" t="s">
        <v>36</v>
      </c>
      <c r="C11" s="4" t="s">
        <v>17</v>
      </c>
      <c r="D11" s="6">
        <v>1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f t="shared" si="0"/>
        <v>2</v>
      </c>
      <c r="K11" s="7"/>
      <c r="L11" s="7">
        <f t="shared" si="1"/>
        <v>0</v>
      </c>
      <c r="M11" s="8"/>
    </row>
    <row r="12" spans="1:13" ht="26.1" customHeight="1" x14ac:dyDescent="0.15">
      <c r="A12" s="5" t="s">
        <v>37</v>
      </c>
      <c r="B12" s="5" t="s">
        <v>38</v>
      </c>
      <c r="C12" s="4" t="s">
        <v>17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390</v>
      </c>
      <c r="J12" s="6">
        <f t="shared" si="0"/>
        <v>390</v>
      </c>
      <c r="K12" s="7"/>
      <c r="L12" s="7">
        <f t="shared" si="1"/>
        <v>0</v>
      </c>
      <c r="M12" s="8"/>
    </row>
    <row r="13" spans="1:13" ht="26.1" customHeight="1" x14ac:dyDescent="0.15">
      <c r="A13" s="5" t="s">
        <v>37</v>
      </c>
      <c r="B13" s="5" t="s">
        <v>39</v>
      </c>
      <c r="C13" s="4" t="s">
        <v>17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2240</v>
      </c>
      <c r="J13" s="6">
        <f t="shared" si="0"/>
        <v>2240</v>
      </c>
      <c r="K13" s="7"/>
      <c r="L13" s="7">
        <f t="shared" si="1"/>
        <v>0</v>
      </c>
      <c r="M13" s="8"/>
    </row>
    <row r="14" spans="1:13" ht="26.1" customHeight="1" x14ac:dyDescent="0.15">
      <c r="A14" s="5" t="s">
        <v>40</v>
      </c>
      <c r="B14" s="5" t="s">
        <v>41</v>
      </c>
      <c r="C14" s="4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90</v>
      </c>
      <c r="J14" s="6">
        <f t="shared" si="0"/>
        <v>90</v>
      </c>
      <c r="K14" s="7"/>
      <c r="L14" s="7">
        <f t="shared" si="1"/>
        <v>0</v>
      </c>
      <c r="M14" s="8"/>
    </row>
    <row r="15" spans="1:13" ht="26.1" customHeight="1" x14ac:dyDescent="0.15">
      <c r="A15" s="5" t="s">
        <v>42</v>
      </c>
      <c r="B15" s="5" t="s">
        <v>43</v>
      </c>
      <c r="C15" s="4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4</v>
      </c>
      <c r="J15" s="6">
        <f t="shared" si="0"/>
        <v>4</v>
      </c>
      <c r="K15" s="7"/>
      <c r="L15" s="7">
        <f t="shared" si="1"/>
        <v>0</v>
      </c>
      <c r="M15" s="8"/>
    </row>
    <row r="16" spans="1:13" ht="26.1" customHeight="1" x14ac:dyDescent="0.15">
      <c r="A16" s="5" t="s">
        <v>44</v>
      </c>
      <c r="B16" s="5" t="s">
        <v>45</v>
      </c>
      <c r="C16" s="4" t="s">
        <v>17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f t="shared" si="0"/>
        <v>1</v>
      </c>
      <c r="K16" s="7"/>
      <c r="L16" s="7">
        <f t="shared" si="1"/>
        <v>0</v>
      </c>
      <c r="M16" s="8"/>
    </row>
    <row r="17" spans="1:13" ht="26.1" customHeight="1" x14ac:dyDescent="0.15">
      <c r="A17" s="5" t="s">
        <v>46</v>
      </c>
      <c r="B17" s="5" t="s">
        <v>45</v>
      </c>
      <c r="C17" s="4" t="s">
        <v>17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1</v>
      </c>
      <c r="K17" s="7"/>
      <c r="L17" s="7">
        <f t="shared" si="1"/>
        <v>0</v>
      </c>
      <c r="M17" s="8"/>
    </row>
    <row r="18" spans="1:13" ht="26.1" customHeight="1" x14ac:dyDescent="0.15">
      <c r="A18" s="5" t="s">
        <v>46</v>
      </c>
      <c r="B18" s="5" t="s">
        <v>47</v>
      </c>
      <c r="C18" s="4" t="s">
        <v>17</v>
      </c>
      <c r="D18" s="6">
        <v>0</v>
      </c>
      <c r="E18" s="6">
        <v>14</v>
      </c>
      <c r="F18" s="6">
        <v>0</v>
      </c>
      <c r="G18" s="6">
        <v>0</v>
      </c>
      <c r="H18" s="6">
        <v>0</v>
      </c>
      <c r="I18" s="6">
        <v>0</v>
      </c>
      <c r="J18" s="6">
        <f t="shared" si="0"/>
        <v>14</v>
      </c>
      <c r="K18" s="7"/>
      <c r="L18" s="7">
        <f t="shared" si="1"/>
        <v>0</v>
      </c>
      <c r="M18" s="8"/>
    </row>
    <row r="19" spans="1:13" ht="26.1" customHeight="1" x14ac:dyDescent="0.15">
      <c r="A19" s="5" t="s">
        <v>46</v>
      </c>
      <c r="B19" s="5" t="s">
        <v>48</v>
      </c>
      <c r="C19" s="4" t="s">
        <v>17</v>
      </c>
      <c r="D19" s="6">
        <v>0</v>
      </c>
      <c r="E19" s="6">
        <v>13</v>
      </c>
      <c r="F19" s="6">
        <v>0</v>
      </c>
      <c r="G19" s="6">
        <v>0</v>
      </c>
      <c r="H19" s="6">
        <v>0</v>
      </c>
      <c r="I19" s="6">
        <v>0</v>
      </c>
      <c r="J19" s="6">
        <f t="shared" si="0"/>
        <v>13</v>
      </c>
      <c r="K19" s="7"/>
      <c r="L19" s="7">
        <f t="shared" si="1"/>
        <v>0</v>
      </c>
      <c r="M19" s="8"/>
    </row>
    <row r="20" spans="1:13" ht="26.1" customHeight="1" x14ac:dyDescent="0.15">
      <c r="A20" s="5" t="s">
        <v>49</v>
      </c>
      <c r="B20" s="5" t="s">
        <v>50</v>
      </c>
      <c r="C20" s="4" t="s">
        <v>17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25</v>
      </c>
      <c r="J20" s="6">
        <f t="shared" si="0"/>
        <v>25</v>
      </c>
      <c r="K20" s="7"/>
      <c r="L20" s="7">
        <f t="shared" si="1"/>
        <v>0</v>
      </c>
      <c r="M20" s="8"/>
    </row>
    <row r="21" spans="1:13" ht="26.1" customHeight="1" x14ac:dyDescent="0.15">
      <c r="A21" s="5" t="s">
        <v>49</v>
      </c>
      <c r="B21" s="5" t="s">
        <v>43</v>
      </c>
      <c r="C21" s="4" t="s">
        <v>17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7</v>
      </c>
      <c r="J21" s="6">
        <f t="shared" si="0"/>
        <v>7</v>
      </c>
      <c r="K21" s="7"/>
      <c r="L21" s="7">
        <f t="shared" si="1"/>
        <v>0</v>
      </c>
      <c r="M21" s="8"/>
    </row>
    <row r="22" spans="1:13" ht="26.1" customHeight="1" x14ac:dyDescent="0.15">
      <c r="A22" s="5" t="s">
        <v>51</v>
      </c>
      <c r="B22" s="5" t="s">
        <v>52</v>
      </c>
      <c r="C22" s="4" t="s">
        <v>17</v>
      </c>
      <c r="D22" s="6">
        <v>0</v>
      </c>
      <c r="E22" s="6">
        <v>3</v>
      </c>
      <c r="F22" s="6">
        <v>0</v>
      </c>
      <c r="G22" s="6">
        <v>0</v>
      </c>
      <c r="H22" s="6">
        <v>0</v>
      </c>
      <c r="I22" s="6">
        <v>1</v>
      </c>
      <c r="J22" s="6">
        <f t="shared" si="0"/>
        <v>4</v>
      </c>
      <c r="K22" s="7"/>
      <c r="L22" s="7">
        <f t="shared" si="1"/>
        <v>0</v>
      </c>
      <c r="M22" s="8"/>
    </row>
    <row r="23" spans="1:13" ht="26.1" customHeight="1" x14ac:dyDescent="0.15">
      <c r="A23" s="5" t="s">
        <v>51</v>
      </c>
      <c r="B23" s="5" t="s">
        <v>53</v>
      </c>
      <c r="C23" s="4" t="s">
        <v>17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f t="shared" si="0"/>
        <v>1</v>
      </c>
      <c r="K23" s="7"/>
      <c r="L23" s="7">
        <f t="shared" si="1"/>
        <v>0</v>
      </c>
      <c r="M23" s="8"/>
    </row>
    <row r="24" spans="1:13" ht="26.1" customHeight="1" x14ac:dyDescent="0.15">
      <c r="A24" s="5" t="s">
        <v>54</v>
      </c>
      <c r="B24" s="5" t="s">
        <v>52</v>
      </c>
      <c r="C24" s="4" t="s">
        <v>17</v>
      </c>
      <c r="D24" s="6">
        <v>0</v>
      </c>
      <c r="E24" s="6">
        <v>6</v>
      </c>
      <c r="F24" s="6">
        <v>0</v>
      </c>
      <c r="G24" s="6">
        <v>0</v>
      </c>
      <c r="H24" s="6">
        <v>0</v>
      </c>
      <c r="I24" s="6">
        <v>10</v>
      </c>
      <c r="J24" s="6">
        <f t="shared" si="0"/>
        <v>16</v>
      </c>
      <c r="K24" s="7"/>
      <c r="L24" s="7">
        <f t="shared" si="1"/>
        <v>0</v>
      </c>
      <c r="M24" s="8"/>
    </row>
    <row r="25" spans="1:13" ht="26.1" customHeight="1" x14ac:dyDescent="0.15">
      <c r="A25" s="5" t="s">
        <v>54</v>
      </c>
      <c r="B25" s="5" t="s">
        <v>53</v>
      </c>
      <c r="C25" s="4" t="s">
        <v>17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1</v>
      </c>
      <c r="J25" s="6">
        <f t="shared" si="0"/>
        <v>2</v>
      </c>
      <c r="K25" s="7"/>
      <c r="L25" s="7">
        <f t="shared" si="1"/>
        <v>0</v>
      </c>
      <c r="M25" s="8"/>
    </row>
    <row r="26" spans="1:13" ht="26.1" customHeight="1" x14ac:dyDescent="0.15">
      <c r="A26" s="5" t="s">
        <v>55</v>
      </c>
      <c r="B26" s="5" t="s">
        <v>56</v>
      </c>
      <c r="C26" s="4" t="s">
        <v>17</v>
      </c>
      <c r="D26" s="6">
        <v>0</v>
      </c>
      <c r="E26" s="6">
        <v>7</v>
      </c>
      <c r="F26" s="6">
        <v>10</v>
      </c>
      <c r="G26" s="6">
        <v>2</v>
      </c>
      <c r="H26" s="6">
        <v>2</v>
      </c>
      <c r="I26" s="6">
        <v>89</v>
      </c>
      <c r="J26" s="6">
        <f t="shared" si="0"/>
        <v>110</v>
      </c>
      <c r="K26" s="7"/>
      <c r="L26" s="7">
        <f t="shared" si="1"/>
        <v>0</v>
      </c>
      <c r="M26" s="8"/>
    </row>
    <row r="27" spans="1:13" ht="26.1" customHeight="1" x14ac:dyDescent="0.15">
      <c r="A27" s="5" t="s">
        <v>57</v>
      </c>
      <c r="B27" s="5" t="s">
        <v>58</v>
      </c>
      <c r="C27" s="4" t="s">
        <v>17</v>
      </c>
      <c r="D27" s="6">
        <v>3</v>
      </c>
      <c r="E27" s="6">
        <v>0</v>
      </c>
      <c r="F27" s="6">
        <v>1</v>
      </c>
      <c r="G27" s="6">
        <v>0</v>
      </c>
      <c r="H27" s="6">
        <v>4</v>
      </c>
      <c r="I27" s="6">
        <v>63</v>
      </c>
      <c r="J27" s="6">
        <f t="shared" si="0"/>
        <v>71</v>
      </c>
      <c r="K27" s="7"/>
      <c r="L27" s="7">
        <f t="shared" si="1"/>
        <v>0</v>
      </c>
      <c r="M27" s="8"/>
    </row>
    <row r="28" spans="1:13" ht="26.1" customHeight="1" x14ac:dyDescent="0.15">
      <c r="A28" s="5" t="s">
        <v>57</v>
      </c>
      <c r="B28" s="5" t="s">
        <v>56</v>
      </c>
      <c r="C28" s="4" t="s">
        <v>17</v>
      </c>
      <c r="D28" s="6">
        <v>0</v>
      </c>
      <c r="E28" s="6">
        <v>32</v>
      </c>
      <c r="F28" s="6">
        <v>14</v>
      </c>
      <c r="G28" s="6">
        <v>0</v>
      </c>
      <c r="H28" s="6">
        <v>7</v>
      </c>
      <c r="I28" s="6">
        <v>49</v>
      </c>
      <c r="J28" s="6">
        <f t="shared" si="0"/>
        <v>102</v>
      </c>
      <c r="K28" s="7"/>
      <c r="L28" s="7">
        <f t="shared" si="1"/>
        <v>0</v>
      </c>
      <c r="M28" s="8"/>
    </row>
    <row r="29" spans="1:13" ht="26.1" customHeight="1" x14ac:dyDescent="0.15">
      <c r="A29" s="5" t="s">
        <v>59</v>
      </c>
      <c r="B29" s="5" t="s">
        <v>58</v>
      </c>
      <c r="C29" s="4" t="s">
        <v>17</v>
      </c>
      <c r="D29" s="6">
        <v>3</v>
      </c>
      <c r="E29" s="6">
        <v>0</v>
      </c>
      <c r="F29" s="6">
        <v>0</v>
      </c>
      <c r="G29" s="6">
        <v>0</v>
      </c>
      <c r="H29" s="6">
        <v>2</v>
      </c>
      <c r="I29" s="6">
        <v>31</v>
      </c>
      <c r="J29" s="6">
        <f t="shared" si="0"/>
        <v>36</v>
      </c>
      <c r="K29" s="7"/>
      <c r="L29" s="7">
        <f t="shared" si="1"/>
        <v>0</v>
      </c>
      <c r="M29" s="8"/>
    </row>
    <row r="30" spans="1:13" ht="26.1" customHeight="1" x14ac:dyDescent="0.15">
      <c r="A30" s="5" t="s">
        <v>60</v>
      </c>
      <c r="B30" s="5" t="s">
        <v>58</v>
      </c>
      <c r="C30" s="4" t="s">
        <v>17</v>
      </c>
      <c r="D30" s="6">
        <v>3</v>
      </c>
      <c r="E30" s="6">
        <v>0</v>
      </c>
      <c r="F30" s="6">
        <v>4</v>
      </c>
      <c r="G30" s="6">
        <v>0</v>
      </c>
      <c r="H30" s="6">
        <v>1</v>
      </c>
      <c r="I30" s="6">
        <v>63</v>
      </c>
      <c r="J30" s="6">
        <f t="shared" si="0"/>
        <v>71</v>
      </c>
      <c r="K30" s="7"/>
      <c r="L30" s="7">
        <f t="shared" si="1"/>
        <v>0</v>
      </c>
      <c r="M30" s="8"/>
    </row>
    <row r="31" spans="1:13" ht="26.1" customHeight="1" x14ac:dyDescent="0.15">
      <c r="A31" s="5" t="s">
        <v>61</v>
      </c>
      <c r="B31" s="5" t="s">
        <v>62</v>
      </c>
      <c r="C31" s="4" t="s">
        <v>17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 t="shared" si="0"/>
        <v>1</v>
      </c>
      <c r="K31" s="7"/>
      <c r="L31" s="7">
        <f t="shared" si="1"/>
        <v>0</v>
      </c>
      <c r="M31" s="8"/>
    </row>
    <row r="32" spans="1:13" ht="26.1" customHeight="1" x14ac:dyDescent="0.15">
      <c r="A32" s="5" t="s">
        <v>61</v>
      </c>
      <c r="B32" s="5" t="s">
        <v>63</v>
      </c>
      <c r="C32" s="4" t="s">
        <v>17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f t="shared" si="0"/>
        <v>1</v>
      </c>
      <c r="K32" s="7"/>
      <c r="L32" s="7">
        <f t="shared" si="1"/>
        <v>0</v>
      </c>
      <c r="M32" s="8"/>
    </row>
    <row r="33" spans="1:13" ht="26.1" customHeight="1" x14ac:dyDescent="0.15">
      <c r="A33" s="5" t="s">
        <v>61</v>
      </c>
      <c r="B33" s="5" t="s">
        <v>159</v>
      </c>
      <c r="C33" s="4" t="s">
        <v>17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6">
        <f t="shared" si="0"/>
        <v>5</v>
      </c>
      <c r="K33" s="7"/>
      <c r="L33" s="7">
        <f t="shared" si="1"/>
        <v>0</v>
      </c>
      <c r="M33" s="8"/>
    </row>
    <row r="34" spans="1:13" ht="26.1" customHeight="1" x14ac:dyDescent="0.15">
      <c r="A34" s="5" t="s">
        <v>61</v>
      </c>
      <c r="B34" s="5" t="s">
        <v>160</v>
      </c>
      <c r="C34" s="4" t="s">
        <v>17</v>
      </c>
      <c r="D34" s="6">
        <v>0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f t="shared" si="0"/>
        <v>1</v>
      </c>
      <c r="K34" s="7"/>
      <c r="L34" s="7">
        <f t="shared" si="1"/>
        <v>0</v>
      </c>
      <c r="M34" s="8"/>
    </row>
    <row r="35" spans="1:13" ht="39" customHeight="1" x14ac:dyDescent="0.15">
      <c r="A35" s="5" t="s">
        <v>23</v>
      </c>
      <c r="B35" s="5" t="s">
        <v>161</v>
      </c>
      <c r="C35" s="4" t="s">
        <v>17</v>
      </c>
      <c r="D35" s="6">
        <v>1</v>
      </c>
      <c r="E35" s="6">
        <v>0</v>
      </c>
      <c r="F35" s="6">
        <v>13</v>
      </c>
      <c r="G35" s="6">
        <v>0</v>
      </c>
      <c r="H35" s="6">
        <v>4</v>
      </c>
      <c r="I35" s="6">
        <v>389</v>
      </c>
      <c r="J35" s="6">
        <f t="shared" si="0"/>
        <v>407</v>
      </c>
      <c r="K35" s="7"/>
      <c r="L35" s="7">
        <f t="shared" si="1"/>
        <v>0</v>
      </c>
      <c r="M35" s="8"/>
    </row>
    <row r="36" spans="1:13" ht="39" customHeight="1" x14ac:dyDescent="0.15">
      <c r="A36" s="5" t="s">
        <v>24</v>
      </c>
      <c r="B36" s="5" t="s">
        <v>162</v>
      </c>
      <c r="C36" s="4" t="s">
        <v>17</v>
      </c>
      <c r="D36" s="6">
        <v>0</v>
      </c>
      <c r="E36" s="6">
        <v>1</v>
      </c>
      <c r="F36" s="6">
        <v>8</v>
      </c>
      <c r="G36" s="6">
        <v>0</v>
      </c>
      <c r="H36" s="6">
        <v>0</v>
      </c>
      <c r="I36" s="6">
        <v>74</v>
      </c>
      <c r="J36" s="6">
        <f t="shared" si="0"/>
        <v>83</v>
      </c>
      <c r="K36" s="7"/>
      <c r="L36" s="7">
        <f t="shared" si="1"/>
        <v>0</v>
      </c>
      <c r="M36" s="8"/>
    </row>
    <row r="37" spans="1:13" ht="26.1" customHeight="1" x14ac:dyDescent="0.15">
      <c r="A37" s="5" t="s">
        <v>64</v>
      </c>
      <c r="B37" s="5" t="s">
        <v>65</v>
      </c>
      <c r="C37" s="4" t="s">
        <v>17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4</v>
      </c>
      <c r="J37" s="6">
        <f t="shared" si="0"/>
        <v>4</v>
      </c>
      <c r="K37" s="7"/>
      <c r="L37" s="7">
        <f t="shared" si="1"/>
        <v>0</v>
      </c>
      <c r="M37" s="8"/>
    </row>
    <row r="38" spans="1:13" ht="26.1" customHeight="1" x14ac:dyDescent="0.15">
      <c r="A38" s="5" t="s">
        <v>66</v>
      </c>
      <c r="B38" s="5" t="s">
        <v>67</v>
      </c>
      <c r="C38" s="4" t="s">
        <v>17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17</v>
      </c>
      <c r="J38" s="6">
        <f t="shared" si="0"/>
        <v>17</v>
      </c>
      <c r="K38" s="7"/>
      <c r="L38" s="7">
        <f t="shared" si="1"/>
        <v>0</v>
      </c>
      <c r="M38" s="8"/>
    </row>
    <row r="39" spans="1:13" ht="26.1" customHeight="1" x14ac:dyDescent="0.15">
      <c r="A39" s="5" t="s">
        <v>66</v>
      </c>
      <c r="B39" s="5" t="s">
        <v>68</v>
      </c>
      <c r="C39" s="4" t="s">
        <v>17</v>
      </c>
      <c r="D39" s="6">
        <v>1</v>
      </c>
      <c r="E39" s="6">
        <v>5</v>
      </c>
      <c r="F39" s="6">
        <v>0</v>
      </c>
      <c r="G39" s="6">
        <v>1</v>
      </c>
      <c r="H39" s="6">
        <v>3</v>
      </c>
      <c r="I39" s="6">
        <v>52</v>
      </c>
      <c r="J39" s="6">
        <f t="shared" si="0"/>
        <v>62</v>
      </c>
      <c r="K39" s="7"/>
      <c r="L39" s="7">
        <f t="shared" si="1"/>
        <v>0</v>
      </c>
      <c r="M39" s="8"/>
    </row>
    <row r="40" spans="1:13" ht="26.1" customHeight="1" x14ac:dyDescent="0.15">
      <c r="A40" s="5" t="s">
        <v>66</v>
      </c>
      <c r="B40" s="5" t="s">
        <v>69</v>
      </c>
      <c r="C40" s="4" t="s">
        <v>17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f t="shared" si="0"/>
        <v>1</v>
      </c>
      <c r="K40" s="7"/>
      <c r="L40" s="7">
        <f t="shared" si="1"/>
        <v>0</v>
      </c>
      <c r="M40" s="8"/>
    </row>
    <row r="41" spans="1:13" ht="26.1" customHeight="1" x14ac:dyDescent="0.15">
      <c r="A41" s="5" t="s">
        <v>70</v>
      </c>
      <c r="B41" s="5" t="s">
        <v>71</v>
      </c>
      <c r="C41" s="4" t="s">
        <v>17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12</v>
      </c>
      <c r="J41" s="6">
        <f t="shared" si="0"/>
        <v>12</v>
      </c>
      <c r="K41" s="7"/>
      <c r="L41" s="7">
        <f t="shared" si="1"/>
        <v>0</v>
      </c>
      <c r="M41" s="8"/>
    </row>
    <row r="42" spans="1:13" ht="26.1" customHeight="1" x14ac:dyDescent="0.15">
      <c r="A42" s="5" t="s">
        <v>72</v>
      </c>
      <c r="B42" s="5" t="s">
        <v>73</v>
      </c>
      <c r="C42" s="4" t="s">
        <v>17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6</v>
      </c>
      <c r="J42" s="6">
        <f t="shared" si="0"/>
        <v>6</v>
      </c>
      <c r="K42" s="7"/>
      <c r="L42" s="7">
        <f t="shared" si="1"/>
        <v>0</v>
      </c>
      <c r="M42" s="8"/>
    </row>
    <row r="43" spans="1:13" ht="26.1" customHeight="1" x14ac:dyDescent="0.15">
      <c r="A43" s="5" t="s">
        <v>74</v>
      </c>
      <c r="B43" s="5" t="s">
        <v>75</v>
      </c>
      <c r="C43" s="4" t="s">
        <v>17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2</v>
      </c>
      <c r="J43" s="6">
        <f t="shared" si="0"/>
        <v>2</v>
      </c>
      <c r="K43" s="7"/>
      <c r="L43" s="7">
        <f t="shared" si="1"/>
        <v>0</v>
      </c>
      <c r="M43" s="8"/>
    </row>
    <row r="44" spans="1:13" ht="26.1" customHeight="1" x14ac:dyDescent="0.15">
      <c r="A44" s="5" t="s">
        <v>76</v>
      </c>
      <c r="B44" s="5" t="s">
        <v>77</v>
      </c>
      <c r="C44" s="4" t="s">
        <v>17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4</v>
      </c>
      <c r="J44" s="6">
        <f t="shared" si="0"/>
        <v>4</v>
      </c>
      <c r="K44" s="7"/>
      <c r="L44" s="7">
        <f t="shared" si="1"/>
        <v>0</v>
      </c>
      <c r="M44" s="8"/>
    </row>
    <row r="45" spans="1:13" ht="26.1" customHeight="1" x14ac:dyDescent="0.15">
      <c r="A45" s="5" t="s">
        <v>78</v>
      </c>
      <c r="B45" s="5" t="s">
        <v>79</v>
      </c>
      <c r="C45" s="4" t="s">
        <v>17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40</v>
      </c>
      <c r="J45" s="6">
        <f t="shared" si="0"/>
        <v>40</v>
      </c>
      <c r="K45" s="7"/>
      <c r="L45" s="7">
        <f t="shared" si="1"/>
        <v>0</v>
      </c>
      <c r="M45" s="8"/>
    </row>
    <row r="46" spans="1:13" ht="26.1" customHeight="1" x14ac:dyDescent="0.15">
      <c r="A46" s="5" t="s">
        <v>80</v>
      </c>
      <c r="B46" s="5" t="s">
        <v>81</v>
      </c>
      <c r="C46" s="4" t="s">
        <v>17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37</v>
      </c>
      <c r="J46" s="6">
        <f t="shared" si="0"/>
        <v>37</v>
      </c>
      <c r="K46" s="7"/>
      <c r="L46" s="7">
        <f t="shared" si="1"/>
        <v>0</v>
      </c>
      <c r="M46" s="8"/>
    </row>
    <row r="47" spans="1:13" ht="26.1" customHeight="1" x14ac:dyDescent="0.15">
      <c r="A47" s="5" t="s">
        <v>82</v>
      </c>
      <c r="B47" s="5" t="s">
        <v>83</v>
      </c>
      <c r="C47" s="4" t="s">
        <v>17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40</v>
      </c>
      <c r="J47" s="6">
        <f t="shared" si="0"/>
        <v>40</v>
      </c>
      <c r="K47" s="7"/>
      <c r="L47" s="7">
        <f t="shared" si="1"/>
        <v>0</v>
      </c>
      <c r="M47" s="8"/>
    </row>
    <row r="48" spans="1:13" ht="26.1" customHeight="1" x14ac:dyDescent="0.15">
      <c r="A48" s="5" t="s">
        <v>84</v>
      </c>
      <c r="B48" s="5" t="s">
        <v>85</v>
      </c>
      <c r="C48" s="4" t="s">
        <v>17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f t="shared" si="0"/>
        <v>1</v>
      </c>
      <c r="K48" s="7"/>
      <c r="L48" s="7">
        <f t="shared" si="1"/>
        <v>0</v>
      </c>
      <c r="M48" s="8"/>
    </row>
    <row r="49" spans="1:13" ht="26.1" customHeight="1" x14ac:dyDescent="0.15">
      <c r="A49" s="5" t="s">
        <v>86</v>
      </c>
      <c r="B49" s="5" t="s">
        <v>87</v>
      </c>
      <c r="C49" s="4" t="s">
        <v>17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19</v>
      </c>
      <c r="J49" s="6">
        <f t="shared" si="0"/>
        <v>19</v>
      </c>
      <c r="K49" s="7"/>
      <c r="L49" s="7">
        <f t="shared" si="1"/>
        <v>0</v>
      </c>
      <c r="M49" s="8"/>
    </row>
    <row r="50" spans="1:13" ht="26.1" customHeight="1" x14ac:dyDescent="0.15">
      <c r="A50" s="5" t="s">
        <v>86</v>
      </c>
      <c r="B50" s="5" t="s">
        <v>88</v>
      </c>
      <c r="C50" s="4" t="s">
        <v>17</v>
      </c>
      <c r="D50" s="6">
        <v>0</v>
      </c>
      <c r="E50" s="6">
        <v>0</v>
      </c>
      <c r="F50" s="6">
        <v>0</v>
      </c>
      <c r="G50" s="6">
        <v>0</v>
      </c>
      <c r="H50" s="6">
        <v>5</v>
      </c>
      <c r="I50" s="6">
        <v>55</v>
      </c>
      <c r="J50" s="6">
        <f t="shared" si="0"/>
        <v>60</v>
      </c>
      <c r="K50" s="7"/>
      <c r="L50" s="7">
        <f t="shared" si="1"/>
        <v>0</v>
      </c>
      <c r="M50" s="8"/>
    </row>
    <row r="51" spans="1:13" ht="26.1" customHeight="1" x14ac:dyDescent="0.15">
      <c r="A51" s="5" t="s">
        <v>86</v>
      </c>
      <c r="B51" s="5" t="s">
        <v>89</v>
      </c>
      <c r="C51" s="4" t="s">
        <v>17</v>
      </c>
      <c r="D51" s="6">
        <v>0</v>
      </c>
      <c r="E51" s="6">
        <v>1</v>
      </c>
      <c r="F51" s="6">
        <v>0</v>
      </c>
      <c r="G51" s="6">
        <v>0</v>
      </c>
      <c r="H51" s="6">
        <v>0</v>
      </c>
      <c r="I51" s="6">
        <v>1</v>
      </c>
      <c r="J51" s="6">
        <f t="shared" si="0"/>
        <v>2</v>
      </c>
      <c r="K51" s="7"/>
      <c r="L51" s="7">
        <f t="shared" si="1"/>
        <v>0</v>
      </c>
      <c r="M51" s="8"/>
    </row>
    <row r="52" spans="1:13" ht="26.1" customHeight="1" x14ac:dyDescent="0.15">
      <c r="A52" s="5" t="s">
        <v>86</v>
      </c>
      <c r="B52" s="5" t="s">
        <v>90</v>
      </c>
      <c r="C52" s="4" t="s">
        <v>17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6">
        <v>43</v>
      </c>
      <c r="J52" s="6">
        <f t="shared" si="0"/>
        <v>44</v>
      </c>
      <c r="K52" s="7"/>
      <c r="L52" s="7">
        <f t="shared" si="1"/>
        <v>0</v>
      </c>
      <c r="M52" s="8"/>
    </row>
    <row r="53" spans="1:13" ht="26.1" customHeight="1" x14ac:dyDescent="0.15">
      <c r="A53" s="5" t="s">
        <v>86</v>
      </c>
      <c r="B53" s="5" t="s">
        <v>91</v>
      </c>
      <c r="C53" s="4" t="s">
        <v>17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f t="shared" si="0"/>
        <v>1</v>
      </c>
      <c r="K53" s="7"/>
      <c r="L53" s="7">
        <f t="shared" ref="L53:L116" si="2">J53*K53</f>
        <v>0</v>
      </c>
      <c r="M53" s="8"/>
    </row>
    <row r="54" spans="1:13" ht="26.1" customHeight="1" x14ac:dyDescent="0.15">
      <c r="A54" s="5" t="s">
        <v>86</v>
      </c>
      <c r="B54" s="5" t="s">
        <v>92</v>
      </c>
      <c r="C54" s="4" t="s">
        <v>17</v>
      </c>
      <c r="D54" s="6">
        <v>3</v>
      </c>
      <c r="E54" s="6">
        <v>2</v>
      </c>
      <c r="F54" s="6">
        <v>6</v>
      </c>
      <c r="G54" s="6">
        <v>0</v>
      </c>
      <c r="H54" s="6">
        <v>4</v>
      </c>
      <c r="I54" s="6">
        <v>14</v>
      </c>
      <c r="J54" s="6">
        <f t="shared" si="0"/>
        <v>29</v>
      </c>
      <c r="K54" s="7"/>
      <c r="L54" s="7">
        <f t="shared" si="2"/>
        <v>0</v>
      </c>
      <c r="M54" s="8"/>
    </row>
    <row r="55" spans="1:13" ht="26.1" customHeight="1" x14ac:dyDescent="0.15">
      <c r="A55" s="5" t="s">
        <v>86</v>
      </c>
      <c r="B55" s="5" t="s">
        <v>93</v>
      </c>
      <c r="C55" s="4" t="s">
        <v>17</v>
      </c>
      <c r="D55" s="6">
        <v>0</v>
      </c>
      <c r="E55" s="6">
        <v>3</v>
      </c>
      <c r="F55" s="6">
        <v>0</v>
      </c>
      <c r="G55" s="6">
        <v>0</v>
      </c>
      <c r="H55" s="6">
        <v>0</v>
      </c>
      <c r="I55" s="6">
        <v>0</v>
      </c>
      <c r="J55" s="6">
        <f t="shared" si="0"/>
        <v>3</v>
      </c>
      <c r="K55" s="7"/>
      <c r="L55" s="7">
        <f t="shared" si="2"/>
        <v>0</v>
      </c>
      <c r="M55" s="8"/>
    </row>
    <row r="56" spans="1:13" ht="26.1" customHeight="1" x14ac:dyDescent="0.15">
      <c r="A56" s="5" t="s">
        <v>94</v>
      </c>
      <c r="B56" s="5" t="s">
        <v>95</v>
      </c>
      <c r="C56" s="4" t="s">
        <v>17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8</v>
      </c>
      <c r="J56" s="6">
        <f t="shared" si="0"/>
        <v>8</v>
      </c>
      <c r="K56" s="7"/>
      <c r="L56" s="7">
        <f t="shared" si="2"/>
        <v>0</v>
      </c>
      <c r="M56" s="8"/>
    </row>
    <row r="57" spans="1:13" ht="26.1" customHeight="1" x14ac:dyDescent="0.15">
      <c r="A57" s="5" t="s">
        <v>94</v>
      </c>
      <c r="B57" s="5" t="s">
        <v>96</v>
      </c>
      <c r="C57" s="4" t="s">
        <v>17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12</v>
      </c>
      <c r="J57" s="6">
        <f t="shared" si="0"/>
        <v>12</v>
      </c>
      <c r="K57" s="7"/>
      <c r="L57" s="7">
        <f t="shared" si="2"/>
        <v>0</v>
      </c>
      <c r="M57" s="8"/>
    </row>
    <row r="58" spans="1:13" ht="26.1" customHeight="1" x14ac:dyDescent="0.15">
      <c r="A58" s="5" t="s">
        <v>94</v>
      </c>
      <c r="B58" s="5" t="s">
        <v>97</v>
      </c>
      <c r="C58" s="4" t="s">
        <v>17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17</v>
      </c>
      <c r="J58" s="6">
        <f t="shared" si="0"/>
        <v>17</v>
      </c>
      <c r="K58" s="7"/>
      <c r="L58" s="7">
        <f t="shared" si="2"/>
        <v>0</v>
      </c>
      <c r="M58" s="8"/>
    </row>
    <row r="59" spans="1:13" ht="26.1" customHeight="1" x14ac:dyDescent="0.15">
      <c r="A59" s="5" t="s">
        <v>94</v>
      </c>
      <c r="B59" s="5" t="s">
        <v>98</v>
      </c>
      <c r="C59" s="4" t="s">
        <v>17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1</v>
      </c>
      <c r="J59" s="6">
        <f t="shared" si="0"/>
        <v>2</v>
      </c>
      <c r="K59" s="7"/>
      <c r="L59" s="7">
        <f t="shared" si="2"/>
        <v>0</v>
      </c>
      <c r="M59" s="8"/>
    </row>
    <row r="60" spans="1:13" ht="26.1" customHeight="1" x14ac:dyDescent="0.15">
      <c r="A60" s="5" t="s">
        <v>94</v>
      </c>
      <c r="B60" s="5" t="s">
        <v>99</v>
      </c>
      <c r="C60" s="4" t="s">
        <v>17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62</v>
      </c>
      <c r="J60" s="6">
        <f t="shared" si="0"/>
        <v>62</v>
      </c>
      <c r="K60" s="7"/>
      <c r="L60" s="7">
        <f t="shared" si="2"/>
        <v>0</v>
      </c>
      <c r="M60" s="8"/>
    </row>
    <row r="61" spans="1:13" ht="26.1" customHeight="1" x14ac:dyDescent="0.15">
      <c r="A61" s="5" t="s">
        <v>94</v>
      </c>
      <c r="B61" s="5" t="s">
        <v>100</v>
      </c>
      <c r="C61" s="4" t="s">
        <v>17</v>
      </c>
      <c r="D61" s="6">
        <v>0</v>
      </c>
      <c r="E61" s="6">
        <v>3</v>
      </c>
      <c r="F61" s="6">
        <v>0</v>
      </c>
      <c r="G61" s="6">
        <v>0</v>
      </c>
      <c r="H61" s="6">
        <v>0</v>
      </c>
      <c r="I61" s="6">
        <v>28</v>
      </c>
      <c r="J61" s="6">
        <f t="shared" si="0"/>
        <v>31</v>
      </c>
      <c r="K61" s="7"/>
      <c r="L61" s="7">
        <f t="shared" si="2"/>
        <v>0</v>
      </c>
      <c r="M61" s="8"/>
    </row>
    <row r="62" spans="1:13" ht="26.1" customHeight="1" x14ac:dyDescent="0.15">
      <c r="A62" s="5" t="s">
        <v>94</v>
      </c>
      <c r="B62" s="5" t="s">
        <v>101</v>
      </c>
      <c r="C62" s="4" t="s">
        <v>17</v>
      </c>
      <c r="D62" s="6">
        <v>1</v>
      </c>
      <c r="E62" s="6">
        <v>0</v>
      </c>
      <c r="F62" s="6">
        <v>0</v>
      </c>
      <c r="G62" s="6">
        <v>0</v>
      </c>
      <c r="H62" s="6">
        <v>1</v>
      </c>
      <c r="I62" s="6">
        <v>43</v>
      </c>
      <c r="J62" s="6">
        <f t="shared" si="0"/>
        <v>45</v>
      </c>
      <c r="K62" s="7"/>
      <c r="L62" s="7">
        <f t="shared" si="2"/>
        <v>0</v>
      </c>
      <c r="M62" s="8"/>
    </row>
    <row r="63" spans="1:13" ht="26.1" customHeight="1" x14ac:dyDescent="0.15">
      <c r="A63" s="5" t="s">
        <v>86</v>
      </c>
      <c r="B63" s="5" t="s">
        <v>102</v>
      </c>
      <c r="C63" s="4" t="s">
        <v>17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11</v>
      </c>
      <c r="J63" s="6">
        <f t="shared" si="0"/>
        <v>11</v>
      </c>
      <c r="K63" s="7"/>
      <c r="L63" s="7">
        <f t="shared" si="2"/>
        <v>0</v>
      </c>
      <c r="M63" s="8"/>
    </row>
    <row r="64" spans="1:13" ht="26.1" customHeight="1" x14ac:dyDescent="0.15">
      <c r="A64" s="5" t="s">
        <v>94</v>
      </c>
      <c r="B64" s="5" t="s">
        <v>103</v>
      </c>
      <c r="C64" s="4" t="s">
        <v>17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6</v>
      </c>
      <c r="J64" s="6">
        <f t="shared" si="0"/>
        <v>6</v>
      </c>
      <c r="K64" s="7"/>
      <c r="L64" s="7">
        <f t="shared" si="2"/>
        <v>0</v>
      </c>
      <c r="M64" s="8"/>
    </row>
    <row r="65" spans="1:13" ht="26.1" customHeight="1" x14ac:dyDescent="0.15">
      <c r="A65" s="5" t="s">
        <v>104</v>
      </c>
      <c r="B65" s="5" t="s">
        <v>105</v>
      </c>
      <c r="C65" s="4" t="s">
        <v>17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18</v>
      </c>
      <c r="J65" s="6">
        <f t="shared" si="0"/>
        <v>18</v>
      </c>
      <c r="K65" s="7"/>
      <c r="L65" s="7">
        <f t="shared" si="2"/>
        <v>0</v>
      </c>
      <c r="M65" s="8"/>
    </row>
    <row r="66" spans="1:13" ht="26.1" customHeight="1" x14ac:dyDescent="0.15">
      <c r="A66" s="5" t="s">
        <v>106</v>
      </c>
      <c r="B66" s="5" t="s">
        <v>105</v>
      </c>
      <c r="C66" s="4" t="s">
        <v>17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8</v>
      </c>
      <c r="J66" s="6">
        <f t="shared" si="0"/>
        <v>8</v>
      </c>
      <c r="K66" s="7"/>
      <c r="L66" s="7">
        <f t="shared" si="2"/>
        <v>0</v>
      </c>
      <c r="M66" s="8"/>
    </row>
    <row r="67" spans="1:13" ht="26.1" customHeight="1" x14ac:dyDescent="0.15">
      <c r="A67" s="5" t="s">
        <v>107</v>
      </c>
      <c r="B67" s="5" t="s">
        <v>108</v>
      </c>
      <c r="C67" s="4" t="s">
        <v>17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9</v>
      </c>
      <c r="J67" s="6">
        <f t="shared" si="0"/>
        <v>9</v>
      </c>
      <c r="K67" s="7"/>
      <c r="L67" s="7">
        <f t="shared" si="2"/>
        <v>0</v>
      </c>
      <c r="M67" s="8"/>
    </row>
    <row r="68" spans="1:13" ht="26.1" customHeight="1" x14ac:dyDescent="0.15">
      <c r="A68" s="5" t="s">
        <v>109</v>
      </c>
      <c r="B68" s="5" t="s">
        <v>41</v>
      </c>
      <c r="C68" s="4" t="s">
        <v>17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60</v>
      </c>
      <c r="J68" s="6">
        <f t="shared" si="0"/>
        <v>60</v>
      </c>
      <c r="K68" s="7"/>
      <c r="L68" s="7">
        <f t="shared" si="2"/>
        <v>0</v>
      </c>
      <c r="M68" s="8"/>
    </row>
    <row r="69" spans="1:13" ht="26.1" customHeight="1" x14ac:dyDescent="0.15">
      <c r="A69" s="5" t="s">
        <v>110</v>
      </c>
      <c r="B69" s="5" t="s">
        <v>50</v>
      </c>
      <c r="C69" s="4" t="s">
        <v>17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f t="shared" si="0"/>
        <v>5</v>
      </c>
      <c r="K69" s="7"/>
      <c r="L69" s="7">
        <f t="shared" si="2"/>
        <v>0</v>
      </c>
      <c r="M69" s="8"/>
    </row>
    <row r="70" spans="1:13" ht="26.1" customHeight="1" x14ac:dyDescent="0.15">
      <c r="A70" s="5" t="s">
        <v>111</v>
      </c>
      <c r="B70" s="5" t="s">
        <v>50</v>
      </c>
      <c r="C70" s="4" t="s">
        <v>17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42</v>
      </c>
      <c r="J70" s="6">
        <f t="shared" ref="J70:J126" si="3">SUM(D70:I70)</f>
        <v>42</v>
      </c>
      <c r="K70" s="7"/>
      <c r="L70" s="7">
        <f t="shared" si="2"/>
        <v>0</v>
      </c>
      <c r="M70" s="8"/>
    </row>
    <row r="71" spans="1:13" ht="26.1" customHeight="1" x14ac:dyDescent="0.15">
      <c r="A71" s="5" t="s">
        <v>112</v>
      </c>
      <c r="B71" s="5" t="s">
        <v>105</v>
      </c>
      <c r="C71" s="4" t="s">
        <v>17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42</v>
      </c>
      <c r="J71" s="6">
        <f t="shared" si="3"/>
        <v>42</v>
      </c>
      <c r="K71" s="7"/>
      <c r="L71" s="7">
        <f t="shared" si="2"/>
        <v>0</v>
      </c>
      <c r="M71" s="8"/>
    </row>
    <row r="72" spans="1:13" ht="26.1" customHeight="1" x14ac:dyDescent="0.15">
      <c r="A72" s="5" t="s">
        <v>55</v>
      </c>
      <c r="B72" s="5" t="s">
        <v>113</v>
      </c>
      <c r="C72" s="4" t="s">
        <v>17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11</v>
      </c>
      <c r="J72" s="6">
        <f t="shared" si="3"/>
        <v>11</v>
      </c>
      <c r="K72" s="7"/>
      <c r="L72" s="7">
        <f t="shared" si="2"/>
        <v>0</v>
      </c>
      <c r="M72" s="8"/>
    </row>
    <row r="73" spans="1:13" ht="26.1" customHeight="1" x14ac:dyDescent="0.15">
      <c r="A73" s="5" t="s">
        <v>114</v>
      </c>
      <c r="B73" s="5" t="s">
        <v>115</v>
      </c>
      <c r="C73" s="4" t="s">
        <v>17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4</v>
      </c>
      <c r="J73" s="6">
        <f t="shared" si="3"/>
        <v>4</v>
      </c>
      <c r="K73" s="7"/>
      <c r="L73" s="7">
        <f t="shared" si="2"/>
        <v>0</v>
      </c>
      <c r="M73" s="8"/>
    </row>
    <row r="74" spans="1:13" ht="26.1" customHeight="1" x14ac:dyDescent="0.15">
      <c r="A74" s="5" t="s">
        <v>116</v>
      </c>
      <c r="B74" s="5" t="s">
        <v>115</v>
      </c>
      <c r="C74" s="4" t="s">
        <v>17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4</v>
      </c>
      <c r="J74" s="6">
        <f t="shared" si="3"/>
        <v>4</v>
      </c>
      <c r="K74" s="7"/>
      <c r="L74" s="7">
        <f t="shared" si="2"/>
        <v>0</v>
      </c>
      <c r="M74" s="8"/>
    </row>
    <row r="75" spans="1:13" ht="26.1" customHeight="1" x14ac:dyDescent="0.15">
      <c r="A75" s="5" t="s">
        <v>117</v>
      </c>
      <c r="B75" s="5" t="s">
        <v>115</v>
      </c>
      <c r="C75" s="4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1</v>
      </c>
      <c r="J75" s="6">
        <f t="shared" si="3"/>
        <v>1</v>
      </c>
      <c r="K75" s="7"/>
      <c r="L75" s="7">
        <f t="shared" si="2"/>
        <v>0</v>
      </c>
      <c r="M75" s="8"/>
    </row>
    <row r="76" spans="1:13" ht="26.1" customHeight="1" x14ac:dyDescent="0.15">
      <c r="A76" s="5" t="s">
        <v>118</v>
      </c>
      <c r="B76" s="5" t="s">
        <v>115</v>
      </c>
      <c r="C76" s="4" t="s">
        <v>17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1</v>
      </c>
      <c r="J76" s="6">
        <f t="shared" si="3"/>
        <v>1</v>
      </c>
      <c r="K76" s="7"/>
      <c r="L76" s="7">
        <f t="shared" si="2"/>
        <v>0</v>
      </c>
      <c r="M76" s="8"/>
    </row>
    <row r="77" spans="1:13" ht="26.1" customHeight="1" x14ac:dyDescent="0.15">
      <c r="A77" s="5" t="s">
        <v>23</v>
      </c>
      <c r="B77" s="5" t="s">
        <v>119</v>
      </c>
      <c r="C77" s="4" t="s">
        <v>17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263</v>
      </c>
      <c r="J77" s="6">
        <f t="shared" si="3"/>
        <v>263</v>
      </c>
      <c r="K77" s="7"/>
      <c r="L77" s="7">
        <f t="shared" si="2"/>
        <v>0</v>
      </c>
      <c r="M77" s="8"/>
    </row>
    <row r="78" spans="1:13" ht="26.1" customHeight="1" x14ac:dyDescent="0.15">
      <c r="A78" s="5" t="s">
        <v>120</v>
      </c>
      <c r="B78" s="5" t="s">
        <v>119</v>
      </c>
      <c r="C78" s="4" t="s">
        <v>17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1</v>
      </c>
      <c r="J78" s="6">
        <f t="shared" si="3"/>
        <v>1</v>
      </c>
      <c r="K78" s="7"/>
      <c r="L78" s="7">
        <f t="shared" si="2"/>
        <v>0</v>
      </c>
      <c r="M78" s="8"/>
    </row>
    <row r="79" spans="1:13" ht="26.1" customHeight="1" x14ac:dyDescent="0.15">
      <c r="A79" s="5" t="s">
        <v>66</v>
      </c>
      <c r="B79" s="5" t="s">
        <v>121</v>
      </c>
      <c r="C79" s="4" t="s">
        <v>17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11</v>
      </c>
      <c r="J79" s="6">
        <f t="shared" si="3"/>
        <v>11</v>
      </c>
      <c r="K79" s="7"/>
      <c r="L79" s="7">
        <f t="shared" si="2"/>
        <v>0</v>
      </c>
      <c r="M79" s="8"/>
    </row>
    <row r="80" spans="1:13" ht="26.1" customHeight="1" x14ac:dyDescent="0.15">
      <c r="A80" s="5" t="s">
        <v>122</v>
      </c>
      <c r="B80" s="5" t="s">
        <v>123</v>
      </c>
      <c r="C80" s="4" t="s">
        <v>17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55</v>
      </c>
      <c r="J80" s="6">
        <f t="shared" si="3"/>
        <v>55</v>
      </c>
      <c r="K80" s="7"/>
      <c r="L80" s="7">
        <f t="shared" si="2"/>
        <v>0</v>
      </c>
      <c r="M80" s="8"/>
    </row>
    <row r="81" spans="1:13" ht="26.1" customHeight="1" x14ac:dyDescent="0.15">
      <c r="A81" s="5" t="s">
        <v>82</v>
      </c>
      <c r="B81" s="5" t="s">
        <v>83</v>
      </c>
      <c r="C81" s="4" t="s">
        <v>17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2</v>
      </c>
      <c r="J81" s="6">
        <f t="shared" si="3"/>
        <v>2</v>
      </c>
      <c r="K81" s="7"/>
      <c r="L81" s="7">
        <f t="shared" si="2"/>
        <v>0</v>
      </c>
      <c r="M81" s="8"/>
    </row>
    <row r="82" spans="1:13" ht="26.1" customHeight="1" x14ac:dyDescent="0.15">
      <c r="A82" s="5" t="s">
        <v>124</v>
      </c>
      <c r="B82" s="5" t="s">
        <v>125</v>
      </c>
      <c r="C82" s="4" t="s">
        <v>17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12</v>
      </c>
      <c r="J82" s="6">
        <f t="shared" si="3"/>
        <v>12</v>
      </c>
      <c r="K82" s="7"/>
      <c r="L82" s="7">
        <f t="shared" si="2"/>
        <v>0</v>
      </c>
      <c r="M82" s="8"/>
    </row>
    <row r="83" spans="1:13" ht="26.1" customHeight="1" x14ac:dyDescent="0.15">
      <c r="A83" s="5" t="s">
        <v>124</v>
      </c>
      <c r="B83" s="5" t="s">
        <v>126</v>
      </c>
      <c r="C83" s="4" t="s">
        <v>17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3</v>
      </c>
      <c r="J83" s="6">
        <f t="shared" si="3"/>
        <v>3</v>
      </c>
      <c r="K83" s="7"/>
      <c r="L83" s="7">
        <f t="shared" si="2"/>
        <v>0</v>
      </c>
      <c r="M83" s="8"/>
    </row>
    <row r="84" spans="1:13" ht="26.1" customHeight="1" x14ac:dyDescent="0.15">
      <c r="A84" s="5" t="s">
        <v>124</v>
      </c>
      <c r="B84" s="5" t="s">
        <v>127</v>
      </c>
      <c r="C84" s="4" t="s">
        <v>17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3</v>
      </c>
      <c r="J84" s="6">
        <f t="shared" si="3"/>
        <v>3</v>
      </c>
      <c r="K84" s="7"/>
      <c r="L84" s="7">
        <f t="shared" si="2"/>
        <v>0</v>
      </c>
      <c r="M84" s="8"/>
    </row>
    <row r="85" spans="1:13" ht="26.1" customHeight="1" x14ac:dyDescent="0.15">
      <c r="A85" s="5" t="s">
        <v>128</v>
      </c>
      <c r="B85" s="5" t="s">
        <v>129</v>
      </c>
      <c r="C85" s="4" t="s">
        <v>17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21</v>
      </c>
      <c r="J85" s="6">
        <f t="shared" si="3"/>
        <v>21</v>
      </c>
      <c r="K85" s="7"/>
      <c r="L85" s="7">
        <f t="shared" si="2"/>
        <v>0</v>
      </c>
      <c r="M85" s="8"/>
    </row>
    <row r="86" spans="1:13" ht="26.1" customHeight="1" x14ac:dyDescent="0.15">
      <c r="A86" s="5" t="s">
        <v>130</v>
      </c>
      <c r="B86" s="5" t="s">
        <v>131</v>
      </c>
      <c r="C86" s="4" t="s">
        <v>17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12</v>
      </c>
      <c r="J86" s="6">
        <f t="shared" si="3"/>
        <v>12</v>
      </c>
      <c r="K86" s="7"/>
      <c r="L86" s="7">
        <f t="shared" si="2"/>
        <v>0</v>
      </c>
      <c r="M86" s="8"/>
    </row>
    <row r="87" spans="1:13" ht="26.1" customHeight="1" x14ac:dyDescent="0.15">
      <c r="A87" s="5" t="s">
        <v>130</v>
      </c>
      <c r="B87" s="5" t="s">
        <v>132</v>
      </c>
      <c r="C87" s="4" t="s">
        <v>17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3</v>
      </c>
      <c r="J87" s="6">
        <f t="shared" si="3"/>
        <v>3</v>
      </c>
      <c r="K87" s="7"/>
      <c r="L87" s="7">
        <f t="shared" si="2"/>
        <v>0</v>
      </c>
      <c r="M87" s="8"/>
    </row>
    <row r="88" spans="1:13" ht="26.1" customHeight="1" x14ac:dyDescent="0.15">
      <c r="A88" s="5" t="s">
        <v>130</v>
      </c>
      <c r="B88" s="5" t="s">
        <v>133</v>
      </c>
      <c r="C88" s="4" t="s">
        <v>17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3</v>
      </c>
      <c r="J88" s="6">
        <f t="shared" si="3"/>
        <v>3</v>
      </c>
      <c r="K88" s="7"/>
      <c r="L88" s="7">
        <f t="shared" si="2"/>
        <v>0</v>
      </c>
      <c r="M88" s="8"/>
    </row>
    <row r="89" spans="1:13" ht="26.1" customHeight="1" x14ac:dyDescent="0.15">
      <c r="A89" s="5" t="s">
        <v>16</v>
      </c>
      <c r="B89" s="5" t="s">
        <v>134</v>
      </c>
      <c r="C89" s="4" t="s">
        <v>17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15</v>
      </c>
      <c r="J89" s="6">
        <f t="shared" si="3"/>
        <v>15</v>
      </c>
      <c r="K89" s="7"/>
      <c r="L89" s="7">
        <f t="shared" si="2"/>
        <v>0</v>
      </c>
      <c r="M89" s="8"/>
    </row>
    <row r="90" spans="1:13" ht="26.1" customHeight="1" x14ac:dyDescent="0.15">
      <c r="A90" s="5" t="s">
        <v>16</v>
      </c>
      <c r="B90" s="5" t="s">
        <v>135</v>
      </c>
      <c r="C90" s="4" t="s">
        <v>17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51</v>
      </c>
      <c r="J90" s="6">
        <f t="shared" si="3"/>
        <v>51</v>
      </c>
      <c r="K90" s="7"/>
      <c r="L90" s="7">
        <f t="shared" si="2"/>
        <v>0</v>
      </c>
      <c r="M90" s="8"/>
    </row>
    <row r="91" spans="1:13" ht="26.1" customHeight="1" x14ac:dyDescent="0.15">
      <c r="A91" s="5" t="s">
        <v>18</v>
      </c>
      <c r="B91" s="5" t="s">
        <v>136</v>
      </c>
      <c r="C91" s="4" t="s">
        <v>17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48</v>
      </c>
      <c r="J91" s="6">
        <f t="shared" si="3"/>
        <v>48</v>
      </c>
      <c r="K91" s="7"/>
      <c r="L91" s="7">
        <f t="shared" si="2"/>
        <v>0</v>
      </c>
      <c r="M91" s="8"/>
    </row>
    <row r="92" spans="1:13" ht="26.1" customHeight="1" x14ac:dyDescent="0.15">
      <c r="A92" s="5" t="s">
        <v>19</v>
      </c>
      <c r="B92" s="5" t="s">
        <v>137</v>
      </c>
      <c r="C92" s="4" t="s">
        <v>17</v>
      </c>
      <c r="D92" s="6">
        <v>0</v>
      </c>
      <c r="E92" s="6">
        <v>0</v>
      </c>
      <c r="F92" s="6">
        <v>5</v>
      </c>
      <c r="G92" s="6">
        <v>0</v>
      </c>
      <c r="H92" s="6">
        <v>0</v>
      </c>
      <c r="I92" s="6">
        <v>37</v>
      </c>
      <c r="J92" s="6">
        <f t="shared" si="3"/>
        <v>42</v>
      </c>
      <c r="K92" s="7"/>
      <c r="L92" s="7">
        <f t="shared" si="2"/>
        <v>0</v>
      </c>
      <c r="M92" s="8"/>
    </row>
    <row r="93" spans="1:13" ht="26.1" customHeight="1" x14ac:dyDescent="0.15">
      <c r="A93" s="5" t="s">
        <v>19</v>
      </c>
      <c r="B93" s="5" t="s">
        <v>138</v>
      </c>
      <c r="C93" s="4" t="s">
        <v>17</v>
      </c>
      <c r="D93" s="6">
        <v>0</v>
      </c>
      <c r="E93" s="6">
        <v>0</v>
      </c>
      <c r="F93" s="6">
        <v>8</v>
      </c>
      <c r="G93" s="6">
        <v>0</v>
      </c>
      <c r="H93" s="6">
        <v>1</v>
      </c>
      <c r="I93" s="6">
        <v>46</v>
      </c>
      <c r="J93" s="6">
        <f t="shared" si="3"/>
        <v>55</v>
      </c>
      <c r="K93" s="7"/>
      <c r="L93" s="7">
        <f t="shared" si="2"/>
        <v>0</v>
      </c>
      <c r="M93" s="8"/>
    </row>
    <row r="94" spans="1:13" ht="26.1" customHeight="1" x14ac:dyDescent="0.15">
      <c r="A94" s="5" t="s">
        <v>107</v>
      </c>
      <c r="B94" s="5" t="s">
        <v>139</v>
      </c>
      <c r="C94" s="4" t="s">
        <v>17</v>
      </c>
      <c r="D94" s="6">
        <v>0</v>
      </c>
      <c r="E94" s="6">
        <v>12</v>
      </c>
      <c r="F94" s="6">
        <v>11</v>
      </c>
      <c r="G94" s="6">
        <v>0</v>
      </c>
      <c r="H94" s="6">
        <v>0</v>
      </c>
      <c r="I94" s="6">
        <v>52</v>
      </c>
      <c r="J94" s="6">
        <f t="shared" si="3"/>
        <v>75</v>
      </c>
      <c r="K94" s="7"/>
      <c r="L94" s="7">
        <f t="shared" si="2"/>
        <v>0</v>
      </c>
      <c r="M94" s="8"/>
    </row>
    <row r="95" spans="1:13" ht="26.1" customHeight="1" x14ac:dyDescent="0.15">
      <c r="A95" s="5" t="s">
        <v>20</v>
      </c>
      <c r="B95" s="5" t="s">
        <v>136</v>
      </c>
      <c r="C95" s="4" t="s">
        <v>17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30</v>
      </c>
      <c r="J95" s="6">
        <f t="shared" si="3"/>
        <v>30</v>
      </c>
      <c r="K95" s="7"/>
      <c r="L95" s="7">
        <f t="shared" si="2"/>
        <v>0</v>
      </c>
      <c r="M95" s="8"/>
    </row>
    <row r="96" spans="1:13" ht="26.1" customHeight="1" x14ac:dyDescent="0.15">
      <c r="A96" s="5" t="s">
        <v>21</v>
      </c>
      <c r="B96" s="5" t="s">
        <v>140</v>
      </c>
      <c r="C96" s="4" t="s">
        <v>17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102</v>
      </c>
      <c r="J96" s="6">
        <f t="shared" si="3"/>
        <v>102</v>
      </c>
      <c r="K96" s="7"/>
      <c r="L96" s="7">
        <f t="shared" si="2"/>
        <v>0</v>
      </c>
      <c r="M96" s="8"/>
    </row>
    <row r="97" spans="1:13" ht="26.1" customHeight="1" x14ac:dyDescent="0.15">
      <c r="A97" s="5" t="s">
        <v>21</v>
      </c>
      <c r="B97" s="5" t="s">
        <v>141</v>
      </c>
      <c r="C97" s="4" t="s">
        <v>17</v>
      </c>
      <c r="D97" s="6">
        <v>0</v>
      </c>
      <c r="E97" s="6">
        <v>0</v>
      </c>
      <c r="F97" s="6">
        <v>7</v>
      </c>
      <c r="G97" s="6">
        <v>0</v>
      </c>
      <c r="H97" s="6">
        <v>1</v>
      </c>
      <c r="I97" s="6">
        <v>30</v>
      </c>
      <c r="J97" s="6">
        <f t="shared" si="3"/>
        <v>38</v>
      </c>
      <c r="K97" s="7"/>
      <c r="L97" s="7">
        <f t="shared" si="2"/>
        <v>0</v>
      </c>
      <c r="M97" s="8"/>
    </row>
    <row r="98" spans="1:13" ht="26.1" customHeight="1" x14ac:dyDescent="0.15">
      <c r="A98" s="5" t="s">
        <v>22</v>
      </c>
      <c r="B98" s="5" t="s">
        <v>136</v>
      </c>
      <c r="C98" s="4" t="s">
        <v>17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44</v>
      </c>
      <c r="J98" s="6">
        <f t="shared" si="3"/>
        <v>44</v>
      </c>
      <c r="K98" s="7"/>
      <c r="L98" s="7">
        <f t="shared" si="2"/>
        <v>0</v>
      </c>
      <c r="M98" s="8"/>
    </row>
    <row r="99" spans="1:13" ht="26.1" customHeight="1" x14ac:dyDescent="0.15">
      <c r="A99" s="5" t="s">
        <v>142</v>
      </c>
      <c r="B99" s="5" t="s">
        <v>136</v>
      </c>
      <c r="C99" s="4" t="s">
        <v>17</v>
      </c>
      <c r="D99" s="6">
        <v>0</v>
      </c>
      <c r="E99" s="6">
        <v>0</v>
      </c>
      <c r="F99" s="6">
        <v>43</v>
      </c>
      <c r="G99" s="6">
        <v>0</v>
      </c>
      <c r="H99" s="6">
        <v>14</v>
      </c>
      <c r="I99" s="6">
        <v>58</v>
      </c>
      <c r="J99" s="6">
        <f t="shared" si="3"/>
        <v>115</v>
      </c>
      <c r="K99" s="7"/>
      <c r="L99" s="7">
        <f t="shared" si="2"/>
        <v>0</v>
      </c>
      <c r="M99" s="8"/>
    </row>
    <row r="100" spans="1:13" ht="26.1" customHeight="1" x14ac:dyDescent="0.15">
      <c r="A100" s="5" t="s">
        <v>143</v>
      </c>
      <c r="B100" s="5" t="s">
        <v>136</v>
      </c>
      <c r="C100" s="4" t="s">
        <v>17</v>
      </c>
      <c r="D100" s="6">
        <v>0</v>
      </c>
      <c r="E100" s="6">
        <v>0</v>
      </c>
      <c r="F100" s="6">
        <v>43</v>
      </c>
      <c r="G100" s="6">
        <v>0</v>
      </c>
      <c r="H100" s="6">
        <v>16</v>
      </c>
      <c r="I100" s="6">
        <v>49</v>
      </c>
      <c r="J100" s="6">
        <f t="shared" si="3"/>
        <v>108</v>
      </c>
      <c r="K100" s="7"/>
      <c r="L100" s="7">
        <f t="shared" si="2"/>
        <v>0</v>
      </c>
      <c r="M100" s="8"/>
    </row>
    <row r="101" spans="1:13" ht="26.1" customHeight="1" x14ac:dyDescent="0.15">
      <c r="A101" s="5" t="s">
        <v>23</v>
      </c>
      <c r="B101" s="5" t="s">
        <v>136</v>
      </c>
      <c r="C101" s="4" t="s">
        <v>17</v>
      </c>
      <c r="D101" s="6">
        <v>2</v>
      </c>
      <c r="E101" s="6">
        <v>2</v>
      </c>
      <c r="F101" s="6">
        <v>2</v>
      </c>
      <c r="G101" s="6">
        <v>0</v>
      </c>
      <c r="H101" s="6">
        <v>0</v>
      </c>
      <c r="I101" s="6">
        <v>0</v>
      </c>
      <c r="J101" s="6">
        <f t="shared" si="3"/>
        <v>6</v>
      </c>
      <c r="K101" s="7"/>
      <c r="L101" s="7">
        <f t="shared" si="2"/>
        <v>0</v>
      </c>
      <c r="M101" s="8"/>
    </row>
    <row r="102" spans="1:13" ht="26.1" customHeight="1" x14ac:dyDescent="0.15">
      <c r="A102" s="5" t="s">
        <v>24</v>
      </c>
      <c r="B102" s="5" t="s">
        <v>136</v>
      </c>
      <c r="C102" s="4" t="s">
        <v>17</v>
      </c>
      <c r="D102" s="6">
        <v>0</v>
      </c>
      <c r="E102" s="6">
        <v>0</v>
      </c>
      <c r="F102" s="6">
        <v>0</v>
      </c>
      <c r="G102" s="6">
        <v>0</v>
      </c>
      <c r="H102" s="6">
        <v>15</v>
      </c>
      <c r="I102" s="6">
        <v>30</v>
      </c>
      <c r="J102" s="6">
        <f t="shared" si="3"/>
        <v>45</v>
      </c>
      <c r="K102" s="7"/>
      <c r="L102" s="7">
        <f t="shared" si="2"/>
        <v>0</v>
      </c>
      <c r="M102" s="8"/>
    </row>
    <row r="103" spans="1:13" ht="26.1" customHeight="1" x14ac:dyDescent="0.15">
      <c r="A103" s="5" t="s">
        <v>16</v>
      </c>
      <c r="B103" s="5" t="s">
        <v>144</v>
      </c>
      <c r="C103" s="4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28</v>
      </c>
      <c r="J103" s="6">
        <f t="shared" si="3"/>
        <v>28</v>
      </c>
      <c r="K103" s="7"/>
      <c r="L103" s="7">
        <f t="shared" si="2"/>
        <v>0</v>
      </c>
      <c r="M103" s="8"/>
    </row>
    <row r="104" spans="1:13" ht="26.1" customHeight="1" x14ac:dyDescent="0.15">
      <c r="A104" s="5" t="s">
        <v>16</v>
      </c>
      <c r="B104" s="5" t="s">
        <v>145</v>
      </c>
      <c r="C104" s="4" t="s">
        <v>17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50</v>
      </c>
      <c r="J104" s="6">
        <f t="shared" si="3"/>
        <v>50</v>
      </c>
      <c r="K104" s="7"/>
      <c r="L104" s="7">
        <f t="shared" si="2"/>
        <v>0</v>
      </c>
      <c r="M104" s="8"/>
    </row>
    <row r="105" spans="1:13" ht="26.1" customHeight="1" x14ac:dyDescent="0.15">
      <c r="A105" s="5" t="s">
        <v>16</v>
      </c>
      <c r="B105" s="5" t="s">
        <v>146</v>
      </c>
      <c r="C105" s="4" t="s">
        <v>17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194</v>
      </c>
      <c r="J105" s="6">
        <f t="shared" si="3"/>
        <v>194</v>
      </c>
      <c r="K105" s="7"/>
      <c r="L105" s="7">
        <f t="shared" si="2"/>
        <v>0</v>
      </c>
      <c r="M105" s="8"/>
    </row>
    <row r="106" spans="1:13" ht="26.1" customHeight="1" x14ac:dyDescent="0.15">
      <c r="A106" s="5" t="s">
        <v>18</v>
      </c>
      <c r="B106" s="5" t="s">
        <v>144</v>
      </c>
      <c r="C106" s="4" t="s">
        <v>17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25</v>
      </c>
      <c r="J106" s="6">
        <f t="shared" si="3"/>
        <v>25</v>
      </c>
      <c r="K106" s="7"/>
      <c r="L106" s="7">
        <f t="shared" si="2"/>
        <v>0</v>
      </c>
      <c r="M106" s="8"/>
    </row>
    <row r="107" spans="1:13" ht="26.1" customHeight="1" x14ac:dyDescent="0.15">
      <c r="A107" s="5" t="s">
        <v>18</v>
      </c>
      <c r="B107" s="5" t="s">
        <v>147</v>
      </c>
      <c r="C107" s="4" t="s">
        <v>17</v>
      </c>
      <c r="D107" s="6">
        <v>0</v>
      </c>
      <c r="E107" s="6">
        <v>0</v>
      </c>
      <c r="F107" s="6">
        <v>2</v>
      </c>
      <c r="G107" s="6">
        <v>0</v>
      </c>
      <c r="H107" s="6">
        <v>0</v>
      </c>
      <c r="I107" s="6">
        <v>0</v>
      </c>
      <c r="J107" s="6">
        <f t="shared" si="3"/>
        <v>2</v>
      </c>
      <c r="K107" s="7"/>
      <c r="L107" s="7">
        <f t="shared" si="2"/>
        <v>0</v>
      </c>
      <c r="M107" s="8"/>
    </row>
    <row r="108" spans="1:13" ht="26.1" customHeight="1" x14ac:dyDescent="0.15">
      <c r="A108" s="5" t="s">
        <v>18</v>
      </c>
      <c r="B108" s="5" t="s">
        <v>148</v>
      </c>
      <c r="C108" s="4" t="s">
        <v>17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85</v>
      </c>
      <c r="J108" s="6">
        <f t="shared" si="3"/>
        <v>85</v>
      </c>
      <c r="K108" s="7"/>
      <c r="L108" s="7">
        <f t="shared" si="2"/>
        <v>0</v>
      </c>
      <c r="M108" s="8"/>
    </row>
    <row r="109" spans="1:13" ht="26.1" customHeight="1" x14ac:dyDescent="0.15">
      <c r="A109" s="5" t="s">
        <v>19</v>
      </c>
      <c r="B109" s="5" t="s">
        <v>149</v>
      </c>
      <c r="C109" s="4" t="s">
        <v>17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93</v>
      </c>
      <c r="J109" s="6">
        <f t="shared" si="3"/>
        <v>93</v>
      </c>
      <c r="K109" s="7"/>
      <c r="L109" s="7">
        <f t="shared" si="2"/>
        <v>0</v>
      </c>
      <c r="M109" s="8"/>
    </row>
    <row r="110" spans="1:13" ht="26.1" customHeight="1" x14ac:dyDescent="0.15">
      <c r="A110" s="5" t="s">
        <v>19</v>
      </c>
      <c r="B110" s="5" t="s">
        <v>150</v>
      </c>
      <c r="C110" s="4" t="s">
        <v>17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32</v>
      </c>
      <c r="J110" s="6">
        <f t="shared" si="3"/>
        <v>32</v>
      </c>
      <c r="K110" s="7"/>
      <c r="L110" s="7">
        <f t="shared" si="2"/>
        <v>0</v>
      </c>
      <c r="M110" s="8"/>
    </row>
    <row r="111" spans="1:13" ht="26.1" customHeight="1" x14ac:dyDescent="0.15">
      <c r="A111" s="5" t="s">
        <v>19</v>
      </c>
      <c r="B111" s="5" t="s">
        <v>146</v>
      </c>
      <c r="C111" s="4" t="s">
        <v>17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104</v>
      </c>
      <c r="J111" s="6">
        <f t="shared" si="3"/>
        <v>104</v>
      </c>
      <c r="K111" s="7"/>
      <c r="L111" s="7">
        <f t="shared" si="2"/>
        <v>0</v>
      </c>
      <c r="M111" s="8"/>
    </row>
    <row r="112" spans="1:13" ht="26.1" customHeight="1" x14ac:dyDescent="0.15">
      <c r="A112" s="5" t="s">
        <v>107</v>
      </c>
      <c r="B112" s="5" t="s">
        <v>151</v>
      </c>
      <c r="C112" s="4" t="s">
        <v>17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1</v>
      </c>
      <c r="J112" s="6">
        <f t="shared" si="3"/>
        <v>1</v>
      </c>
      <c r="K112" s="7"/>
      <c r="L112" s="7">
        <f t="shared" si="2"/>
        <v>0</v>
      </c>
      <c r="M112" s="8"/>
    </row>
    <row r="113" spans="1:13" ht="26.1" customHeight="1" x14ac:dyDescent="0.15">
      <c r="A113" s="5" t="s">
        <v>20</v>
      </c>
      <c r="B113" s="5" t="s">
        <v>152</v>
      </c>
      <c r="C113" s="4" t="s">
        <v>17</v>
      </c>
      <c r="D113" s="6">
        <v>0</v>
      </c>
      <c r="E113" s="6">
        <v>0</v>
      </c>
      <c r="F113" s="6">
        <v>6</v>
      </c>
      <c r="G113" s="6">
        <v>0</v>
      </c>
      <c r="H113" s="6">
        <v>0</v>
      </c>
      <c r="I113" s="6">
        <v>27</v>
      </c>
      <c r="J113" s="6">
        <f t="shared" si="3"/>
        <v>33</v>
      </c>
      <c r="K113" s="7"/>
      <c r="L113" s="7">
        <f t="shared" si="2"/>
        <v>0</v>
      </c>
      <c r="M113" s="8"/>
    </row>
    <row r="114" spans="1:13" ht="26.1" customHeight="1" x14ac:dyDescent="0.15">
      <c r="A114" s="5" t="s">
        <v>20</v>
      </c>
      <c r="B114" s="5" t="s">
        <v>153</v>
      </c>
      <c r="C114" s="4" t="s">
        <v>17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229</v>
      </c>
      <c r="J114" s="6">
        <f t="shared" si="3"/>
        <v>229</v>
      </c>
      <c r="K114" s="7"/>
      <c r="L114" s="7">
        <f t="shared" si="2"/>
        <v>0</v>
      </c>
      <c r="M114" s="8"/>
    </row>
    <row r="115" spans="1:13" ht="26.1" customHeight="1" x14ac:dyDescent="0.15">
      <c r="A115" s="5" t="s">
        <v>21</v>
      </c>
      <c r="B115" s="5" t="s">
        <v>154</v>
      </c>
      <c r="C115" s="4" t="s">
        <v>17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542</v>
      </c>
      <c r="J115" s="6">
        <f t="shared" si="3"/>
        <v>542</v>
      </c>
      <c r="K115" s="7"/>
      <c r="L115" s="7">
        <f t="shared" si="2"/>
        <v>0</v>
      </c>
      <c r="M115" s="8"/>
    </row>
    <row r="116" spans="1:13" ht="26.1" customHeight="1" x14ac:dyDescent="0.15">
      <c r="A116" s="5" t="s">
        <v>22</v>
      </c>
      <c r="B116" s="5" t="s">
        <v>154</v>
      </c>
      <c r="C116" s="4" t="s">
        <v>17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464</v>
      </c>
      <c r="J116" s="6">
        <f t="shared" si="3"/>
        <v>464</v>
      </c>
      <c r="K116" s="7"/>
      <c r="L116" s="7">
        <f t="shared" si="2"/>
        <v>0</v>
      </c>
      <c r="M116" s="8"/>
    </row>
    <row r="117" spans="1:13" ht="26.1" customHeight="1" x14ac:dyDescent="0.15">
      <c r="A117" s="5" t="s">
        <v>142</v>
      </c>
      <c r="B117" s="5" t="s">
        <v>154</v>
      </c>
      <c r="C117" s="4" t="s">
        <v>17</v>
      </c>
      <c r="D117" s="6">
        <v>0</v>
      </c>
      <c r="E117" s="6">
        <v>1</v>
      </c>
      <c r="F117" s="6">
        <v>0</v>
      </c>
      <c r="G117" s="6">
        <v>0</v>
      </c>
      <c r="H117" s="6">
        <v>4</v>
      </c>
      <c r="I117" s="6">
        <v>855</v>
      </c>
      <c r="J117" s="6">
        <f t="shared" si="3"/>
        <v>860</v>
      </c>
      <c r="K117" s="7"/>
      <c r="L117" s="7">
        <f t="shared" ref="L117:L126" si="4">J117*K117</f>
        <v>0</v>
      </c>
      <c r="M117" s="8"/>
    </row>
    <row r="118" spans="1:13" ht="26.1" customHeight="1" x14ac:dyDescent="0.15">
      <c r="A118" s="5" t="s">
        <v>142</v>
      </c>
      <c r="B118" s="5" t="s">
        <v>153</v>
      </c>
      <c r="C118" s="4" t="s">
        <v>17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423</v>
      </c>
      <c r="J118" s="6">
        <f t="shared" si="3"/>
        <v>423</v>
      </c>
      <c r="K118" s="7"/>
      <c r="L118" s="7">
        <f t="shared" si="4"/>
        <v>0</v>
      </c>
      <c r="M118" s="8"/>
    </row>
    <row r="119" spans="1:13" ht="26.1" customHeight="1" x14ac:dyDescent="0.15">
      <c r="A119" s="5" t="s">
        <v>143</v>
      </c>
      <c r="B119" s="5" t="s">
        <v>154</v>
      </c>
      <c r="C119" s="4" t="s">
        <v>17</v>
      </c>
      <c r="D119" s="6">
        <v>0</v>
      </c>
      <c r="E119" s="6">
        <v>0</v>
      </c>
      <c r="F119" s="6">
        <v>0</v>
      </c>
      <c r="G119" s="6">
        <v>0</v>
      </c>
      <c r="H119" s="6">
        <v>9</v>
      </c>
      <c r="I119" s="6">
        <v>828</v>
      </c>
      <c r="J119" s="6">
        <f t="shared" si="3"/>
        <v>837</v>
      </c>
      <c r="K119" s="7"/>
      <c r="L119" s="7">
        <f t="shared" si="4"/>
        <v>0</v>
      </c>
      <c r="M119" s="8"/>
    </row>
    <row r="120" spans="1:13" ht="26.1" customHeight="1" x14ac:dyDescent="0.15">
      <c r="A120" s="5" t="s">
        <v>143</v>
      </c>
      <c r="B120" s="5" t="s">
        <v>153</v>
      </c>
      <c r="C120" s="4" t="s">
        <v>17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176</v>
      </c>
      <c r="J120" s="6">
        <f t="shared" si="3"/>
        <v>176</v>
      </c>
      <c r="K120" s="7"/>
      <c r="L120" s="7">
        <f t="shared" si="4"/>
        <v>0</v>
      </c>
      <c r="M120" s="8"/>
    </row>
    <row r="121" spans="1:13" ht="26.1" customHeight="1" x14ac:dyDescent="0.15">
      <c r="A121" s="5" t="s">
        <v>23</v>
      </c>
      <c r="B121" s="5" t="s">
        <v>154</v>
      </c>
      <c r="C121" s="4" t="s">
        <v>17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598</v>
      </c>
      <c r="J121" s="6">
        <f t="shared" si="3"/>
        <v>598</v>
      </c>
      <c r="K121" s="7"/>
      <c r="L121" s="7">
        <f t="shared" si="4"/>
        <v>0</v>
      </c>
      <c r="M121" s="8"/>
    </row>
    <row r="122" spans="1:13" ht="26.1" customHeight="1" x14ac:dyDescent="0.15">
      <c r="A122" s="5" t="s">
        <v>155</v>
      </c>
      <c r="B122" s="5" t="s">
        <v>156</v>
      </c>
      <c r="C122" s="4" t="s">
        <v>17</v>
      </c>
      <c r="D122" s="6">
        <v>0</v>
      </c>
      <c r="E122" s="6">
        <v>0</v>
      </c>
      <c r="F122" s="6">
        <v>1</v>
      </c>
      <c r="G122" s="6">
        <v>0</v>
      </c>
      <c r="H122" s="6">
        <v>0</v>
      </c>
      <c r="I122" s="6">
        <v>0</v>
      </c>
      <c r="J122" s="6">
        <f t="shared" si="3"/>
        <v>1</v>
      </c>
      <c r="K122" s="7"/>
      <c r="L122" s="7">
        <f t="shared" si="4"/>
        <v>0</v>
      </c>
      <c r="M122" s="8"/>
    </row>
    <row r="123" spans="1:13" ht="26.1" customHeight="1" x14ac:dyDescent="0.15">
      <c r="A123" s="5" t="s">
        <v>155</v>
      </c>
      <c r="B123" s="5" t="s">
        <v>135</v>
      </c>
      <c r="C123" s="4" t="s">
        <v>17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6</v>
      </c>
      <c r="J123" s="6">
        <f t="shared" si="3"/>
        <v>6</v>
      </c>
      <c r="K123" s="7"/>
      <c r="L123" s="7">
        <f t="shared" si="4"/>
        <v>0</v>
      </c>
      <c r="M123" s="8"/>
    </row>
    <row r="124" spans="1:13" ht="26.1" customHeight="1" x14ac:dyDescent="0.15">
      <c r="A124" s="5" t="s">
        <v>155</v>
      </c>
      <c r="B124" s="5" t="s">
        <v>154</v>
      </c>
      <c r="C124" s="4" t="s">
        <v>17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14</v>
      </c>
      <c r="J124" s="6">
        <f t="shared" si="3"/>
        <v>14</v>
      </c>
      <c r="K124" s="7"/>
      <c r="L124" s="7">
        <f t="shared" si="4"/>
        <v>0</v>
      </c>
      <c r="M124" s="8"/>
    </row>
    <row r="125" spans="1:13" ht="26.1" customHeight="1" x14ac:dyDescent="0.15">
      <c r="A125" s="5" t="s">
        <v>86</v>
      </c>
      <c r="B125" s="5" t="s">
        <v>157</v>
      </c>
      <c r="C125" s="4" t="s">
        <v>17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6</v>
      </c>
      <c r="J125" s="6">
        <f t="shared" si="3"/>
        <v>6</v>
      </c>
      <c r="K125" s="7"/>
      <c r="L125" s="7">
        <f t="shared" si="4"/>
        <v>0</v>
      </c>
      <c r="M125" s="8"/>
    </row>
    <row r="126" spans="1:13" ht="26.1" customHeight="1" x14ac:dyDescent="0.15">
      <c r="A126" s="5" t="s">
        <v>55</v>
      </c>
      <c r="B126" s="5" t="s">
        <v>158</v>
      </c>
      <c r="C126" s="4" t="s">
        <v>17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24</v>
      </c>
      <c r="J126" s="6">
        <f t="shared" si="3"/>
        <v>24</v>
      </c>
      <c r="K126" s="7"/>
      <c r="L126" s="7">
        <f t="shared" si="4"/>
        <v>0</v>
      </c>
      <c r="M126" s="8"/>
    </row>
    <row r="127" spans="1:13" ht="26.1" customHeight="1" x14ac:dyDescent="0.15">
      <c r="A127" s="5"/>
      <c r="B127" s="5"/>
      <c r="C127" s="4"/>
      <c r="D127" s="6"/>
      <c r="E127" s="6"/>
      <c r="F127" s="6"/>
      <c r="G127" s="6"/>
      <c r="H127" s="6"/>
      <c r="I127" s="6"/>
      <c r="J127" s="6"/>
      <c r="K127" s="9"/>
      <c r="L127" s="7">
        <f t="shared" ref="L127" si="5">J127*K127</f>
        <v>0</v>
      </c>
      <c r="M127" s="8"/>
    </row>
    <row r="128" spans="1:13" ht="26.1" customHeight="1" x14ac:dyDescent="0.15">
      <c r="A128" s="10" t="s">
        <v>7</v>
      </c>
      <c r="B128" s="5"/>
      <c r="C128" s="4"/>
      <c r="D128" s="6"/>
      <c r="E128" s="6"/>
      <c r="F128" s="6"/>
      <c r="G128" s="6"/>
      <c r="H128" s="6"/>
      <c r="I128" s="6"/>
      <c r="J128" s="6">
        <f>SUM(J5:J127)</f>
        <v>18132</v>
      </c>
      <c r="K128" s="11"/>
      <c r="L128" s="11">
        <f>SUM(L5:L126)</f>
        <v>0</v>
      </c>
      <c r="M128" s="8"/>
    </row>
    <row r="129" spans="1:13" ht="26.1" customHeight="1" x14ac:dyDescent="0.15">
      <c r="A129" s="15" t="s">
        <v>5</v>
      </c>
      <c r="B129" s="5"/>
      <c r="C129" s="4" t="s">
        <v>8</v>
      </c>
      <c r="D129" s="6"/>
      <c r="E129" s="6"/>
      <c r="F129" s="6"/>
      <c r="G129" s="6"/>
      <c r="H129" s="6"/>
      <c r="I129" s="6"/>
      <c r="J129" s="6"/>
      <c r="K129" s="11"/>
      <c r="L129" s="12">
        <f>ROUNDDOWN(L128*0.1,0)</f>
        <v>0</v>
      </c>
      <c r="M129" s="8"/>
    </row>
    <row r="130" spans="1:13" ht="26.1" customHeight="1" x14ac:dyDescent="0.15">
      <c r="A130" s="10" t="s">
        <v>6</v>
      </c>
      <c r="B130" s="10"/>
      <c r="C130" s="4"/>
      <c r="D130" s="6"/>
      <c r="E130" s="6"/>
      <c r="F130" s="6"/>
      <c r="G130" s="6"/>
      <c r="H130" s="6"/>
      <c r="I130" s="6"/>
      <c r="J130" s="6"/>
      <c r="K130" s="11"/>
      <c r="L130" s="12">
        <f>L128+L129</f>
        <v>0</v>
      </c>
      <c r="M130" s="8"/>
    </row>
  </sheetData>
  <mergeCells count="7">
    <mergeCell ref="M3:M4"/>
    <mergeCell ref="A3:A4"/>
    <mergeCell ref="B3:B4"/>
    <mergeCell ref="K3:K4"/>
    <mergeCell ref="L3:L4"/>
    <mergeCell ref="C3:C4"/>
    <mergeCell ref="J3:J4"/>
  </mergeCells>
  <phoneticPr fontId="3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2020-11-12T02:38:02Z</cp:lastPrinted>
  <dcterms:created xsi:type="dcterms:W3CDTF">2014-01-30T04:22:06Z</dcterms:created>
  <dcterms:modified xsi:type="dcterms:W3CDTF">2020-11-12T02:45:03Z</dcterms:modified>
</cp:coreProperties>
</file>